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91B57F57-025B-4560-B297-A34D2A6C659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sters" sheetId="2" r:id="rId1"/>
    <sheet name="Technical program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3" l="1"/>
  <c r="L41" i="3" l="1"/>
  <c r="Q41" i="3" s="1"/>
  <c r="B41" i="3" s="1"/>
  <c r="G40" i="3"/>
  <c r="L40" i="3" s="1"/>
  <c r="Q40" i="3" s="1"/>
  <c r="B40" i="3" s="1"/>
  <c r="G39" i="3"/>
  <c r="L39" i="3" s="1"/>
  <c r="Q39" i="3" s="1"/>
  <c r="B39" i="3" s="1"/>
  <c r="G34" i="3"/>
  <c r="L34" i="3" s="1"/>
  <c r="Q34" i="3" s="1"/>
  <c r="B34" i="3" s="1"/>
  <c r="G33" i="3"/>
  <c r="L33" i="3" s="1"/>
  <c r="Q33" i="3" s="1"/>
  <c r="B33" i="3" s="1"/>
  <c r="G32" i="3"/>
  <c r="L32" i="3" s="1"/>
  <c r="Q32" i="3" s="1"/>
  <c r="B32" i="3" s="1"/>
  <c r="G25" i="3"/>
  <c r="L25" i="3" s="1"/>
  <c r="Q25" i="3" s="1"/>
  <c r="B25" i="3" s="1"/>
  <c r="G26" i="3"/>
  <c r="L26" i="3" s="1"/>
  <c r="Q26" i="3" s="1"/>
  <c r="B26" i="3" s="1"/>
  <c r="G24" i="3"/>
  <c r="L24" i="3" s="1"/>
  <c r="Q24" i="3" s="1"/>
  <c r="B24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</calcChain>
</file>

<file path=xl/sharedStrings.xml><?xml version="1.0" encoding="utf-8"?>
<sst xmlns="http://schemas.openxmlformats.org/spreadsheetml/2006/main" count="401" uniqueCount="262">
  <si>
    <t>Nr.</t>
  </si>
  <si>
    <t>ID nummer</t>
  </si>
  <si>
    <t>Title</t>
  </si>
  <si>
    <t>First author</t>
  </si>
  <si>
    <t>Afficiliation /country</t>
  </si>
  <si>
    <t>comments</t>
  </si>
  <si>
    <t>Thermodynamic Properties of the Binary Mixture of Monoethanolamine and Carbon Dioxide</t>
  </si>
  <si>
    <t>Neumann</t>
  </si>
  <si>
    <t>Ruhr / DE</t>
  </si>
  <si>
    <t>SOLVENT RECLAIMING AT A POST COMBUSTION CO2 CAPTURE PLANT AT TWENCE (WTE FACILITY)</t>
  </si>
  <si>
    <t>Srivastava</t>
  </si>
  <si>
    <t>TNO /NL</t>
  </si>
  <si>
    <t>Absorption</t>
  </si>
  <si>
    <t>Experimental determination of amines dissociation constants at temperatures (293.15 to 333.15) K</t>
  </si>
  <si>
    <t>USN</t>
  </si>
  <si>
    <t xml:space="preserve">absorption </t>
  </si>
  <si>
    <t>Designing a legal regime for third party access to CO2 transport and storage in Norway</t>
  </si>
  <si>
    <t>Banet</t>
  </si>
  <si>
    <t>UiO / NO</t>
  </si>
  <si>
    <t>STM: Transport/legal issues: Could upgrade, one reviewer suggested oral, but the paper does not contain results.</t>
  </si>
  <si>
    <t xml:space="preserve">MODEL TO PREDICT LEAKGE RATES AND ASSESS POTENTIAL FOR CO2-HYDRATE FORMATION </t>
  </si>
  <si>
    <t>RAMACHANDRAN</t>
  </si>
  <si>
    <t>U Tromsø / NO</t>
  </si>
  <si>
    <t>Poster - Good topic but badly written abstract</t>
  </si>
  <si>
    <t>Heuristic Methods for Pipeline Design</t>
  </si>
  <si>
    <t>Yeates</t>
  </si>
  <si>
    <t>GFZ Potsdam / DE</t>
  </si>
  <si>
    <t>DESIGN AND MULTI-OBJECTIVE OPTIMIZATION OF CO2 VALUE CHAINS FOR A NET-NEGATIVE WASTE TO ENERGY SECTOR: A SWISS CASE STUDY</t>
  </si>
  <si>
    <t>Gabrielli</t>
  </si>
  <si>
    <t>ETHZ /CH</t>
  </si>
  <si>
    <t>STM: Whole system/techno-economic: Could upgrade, one reviewer suggested oral.</t>
  </si>
  <si>
    <t>IMPACT OF UNCERTAINTY OF PHYSICAL PROPERTIES ON CO2 ABSORPTION DESIGN</t>
  </si>
  <si>
    <t>Karunarathne</t>
  </si>
  <si>
    <t>Molecular to Process Scale: A Review of Holistic Direct Air Capture Contactor Design</t>
  </si>
  <si>
    <t>Grossman</t>
  </si>
  <si>
    <t>DAC</t>
  </si>
  <si>
    <t>PROCESS INTEGRATION OF INDIRECTLY HEATED CARBONATE LOOPING IN LIME PLANT FOR ENHANCED CO2 CAPTURE</t>
  </si>
  <si>
    <t>Peloriadi</t>
  </si>
  <si>
    <t xml:space="preserve">Adsorption </t>
  </si>
  <si>
    <t>HIGH LEVEL ANALYSIS OF CO2 CAPTURE IN THE WASTE-TO-ENERGY SECTOR</t>
  </si>
  <si>
    <t>Ros</t>
  </si>
  <si>
    <t xml:space="preserve">Absorption </t>
  </si>
  <si>
    <t>TECHNO-ECONOMIC ASSESSMENT OF FLUIDIZED BED CALCIUM LOOPING FOR THERMOCHEMICAL ENERGY STORAGE WITH CO2 CAPTURE</t>
  </si>
  <si>
    <t>Castilla</t>
  </si>
  <si>
    <t>SYNTHESIS PROPERTIES OF A POTENTIAL CO2 SORBENT</t>
  </si>
  <si>
    <t>Appelquist</t>
  </si>
  <si>
    <t>DTU</t>
  </si>
  <si>
    <t>A NEW FACILITY ON ACCURATE VISCOSITY AND DENSITY MEASUREMENTS</t>
  </si>
  <si>
    <t>Khosravi</t>
  </si>
  <si>
    <t>NTNU</t>
  </si>
  <si>
    <t>Transport</t>
  </si>
  <si>
    <t>THE COSTS OF CO2 CARBONATION IN THE CEMENT INDUSTRY</t>
  </si>
  <si>
    <t>MODELLING AND EVALUATING CARBAMATE POLYMERIZATION OF MONOETHANOLAMINE IN POST-COMBUSTION CARBON CAPTURE</t>
  </si>
  <si>
    <t>Concrete as a carbon sink - demonstrating a negative emission value chain in the swiss concrete sector</t>
  </si>
  <si>
    <t>AKER CARBON CAPTURE: PATHWAYS TOWARDS STANDARDIZED CO2 SEPARATION PROCESSES</t>
  </si>
  <si>
    <t>Author</t>
  </si>
  <si>
    <t>Affilication</t>
  </si>
  <si>
    <t>Energy-intensive industry as a practical and cost-effective vector for blue hydrogen exports - A Norwegian case study</t>
  </si>
  <si>
    <t>Jan Hendrik Cloete</t>
  </si>
  <si>
    <t>SINTEF</t>
  </si>
  <si>
    <t>Enabling CCS via fiscal metering</t>
  </si>
  <si>
    <t>Yessica Arellano</t>
  </si>
  <si>
    <t xml:space="preserve">SINTEF </t>
  </si>
  <si>
    <t>How fault interpretation method may influence the assessment of a fault-bound CO2 storage site</t>
  </si>
  <si>
    <t>Emma Michie</t>
  </si>
  <si>
    <t>University of Oslo</t>
  </si>
  <si>
    <t>A multiscale approach for evaluating UTSA-16 adsorbent for post combustion carbon capture.</t>
  </si>
  <si>
    <t>Shreenath  Krishnamunthy</t>
  </si>
  <si>
    <t>Integration of industrial CO2 capture with district heating networks: A refinery case study</t>
  </si>
  <si>
    <t>Åsa Eliasson</t>
  </si>
  <si>
    <t>Chalmers</t>
  </si>
  <si>
    <t xml:space="preserve"> </t>
  </si>
  <si>
    <t>The role of carbon capture, storage and utilization to enable a net-zero-CO2-emissions aviation sector</t>
  </si>
  <si>
    <t>Viola Becattini</t>
  </si>
  <si>
    <t>ETH Zürich</t>
  </si>
  <si>
    <t>‘CO2cktails in a pipeline’: The phase behaviour of CO2 with &gt;20 impurities</t>
  </si>
  <si>
    <t>Eduardo Luna-Ortiz</t>
  </si>
  <si>
    <t>Pace Flow Assurance</t>
  </si>
  <si>
    <t>Advances in understanding the Øygarden fault system—insights from offshore seismic interpretation and onshore Bjorøy fault zone</t>
  </si>
  <si>
    <t>Long Wu</t>
  </si>
  <si>
    <t>Equinor</t>
  </si>
  <si>
    <t>Adsorption for coupling H2 production with carbon capture - a synergistic approach to material and process development</t>
  </si>
  <si>
    <t>Anne Streb</t>
  </si>
  <si>
    <t>Oxyfuel combustion in the cement industry to facilitate carbon capture technology</t>
  </si>
  <si>
    <t>Cynthia  Kroumian</t>
  </si>
  <si>
    <t>University of Stuttgart</t>
  </si>
  <si>
    <t>The role of BECCS to deliver negative CO2 emissions in Europe</t>
  </si>
  <si>
    <t>Lorenzo Rosa</t>
  </si>
  <si>
    <t>Material integrity aspects of CCS: An overview for CO2 transport and storage</t>
  </si>
  <si>
    <t>Cécile Millet</t>
  </si>
  <si>
    <t>Vallourec</t>
  </si>
  <si>
    <t>Experimental investigation of the influence of injection pressure and clay smear on fault reactivation for CO2 storage</t>
  </si>
  <si>
    <t>Luke Griffiths</t>
  </si>
  <si>
    <t>NGI</t>
  </si>
  <si>
    <t>Co-adsorption and pure-component isotherm measurements on direct air capture adsorbents using the DVS Vacuum</t>
  </si>
  <si>
    <t>John Young</t>
  </si>
  <si>
    <t>Herriot-Watt University</t>
  </si>
  <si>
    <t>High level analysis of CO2 capture on LNG fuelled ships</t>
  </si>
  <si>
    <t>Jasper Ros</t>
  </si>
  <si>
    <t>TNO</t>
  </si>
  <si>
    <t>Tomakomai CCS demonstration project - Achievements and future outlook</t>
  </si>
  <si>
    <t>Yoshihiro Sawada</t>
  </si>
  <si>
    <t>Japan CCS Co, Ltd</t>
  </si>
  <si>
    <t>CO2 impact on FECO3 corrosion product</t>
  </si>
  <si>
    <t>Randi Neerup</t>
  </si>
  <si>
    <t>Effect of caprock relative permeability on CO2 flow through it</t>
  </si>
  <si>
    <t>Iman Rahimzadeh Kivi</t>
  </si>
  <si>
    <t>Spanish National Research ‎Council</t>
  </si>
  <si>
    <t>CO2 capture with structured sorbents containing multiwalled carbon nano tubes and polyethyleneimine (PEI).</t>
  </si>
  <si>
    <t>Shreenath Krishnamunthy</t>
  </si>
  <si>
    <t>Post-combustion CO2 capture: A comparison between commercially ready technologies</t>
  </si>
  <si>
    <t>Stefano Edoardo Zanco</t>
  </si>
  <si>
    <t>ELEGANCY - Enabling a low-carbon economy via hydrogen and CCS</t>
  </si>
  <si>
    <t>Svend Tollak Munkejord</t>
  </si>
  <si>
    <t>Inflow performance of cold CO2 injection in depleted gas fields</t>
  </si>
  <si>
    <t>Artificial intelligence for well integrity monitoring based on EM data</t>
  </si>
  <si>
    <t>Seyed EhsanHosseini</t>
  </si>
  <si>
    <t>Evaluation of results from SDR campaigns and pilot data</t>
  </si>
  <si>
    <t>Solrun Vevelstad</t>
  </si>
  <si>
    <t xml:space="preserve">Gunhild Reigstad </t>
  </si>
  <si>
    <t>Analysis of pressure and temperature dynamics during depressurization of a pipe filled with a CO2-He or CO2-N2 mixture</t>
  </si>
  <si>
    <t>CSEM for CO2 storage – Feasibility study at Smeaheia to optimise acquisition</t>
  </si>
  <si>
    <t>Joonsang Park</t>
  </si>
  <si>
    <t>Introduction of potassium iodide as an inhibitor for oxidative degradation of amines</t>
  </si>
  <si>
    <t>Vanja Buvik</t>
  </si>
  <si>
    <t> </t>
  </si>
  <si>
    <t>Experimental study of CO2 two-phase flow regime in a large diameter pipe</t>
  </si>
  <si>
    <t>Hilde Andersen</t>
  </si>
  <si>
    <t>Monitoring of CO2 well plug integrity</t>
  </si>
  <si>
    <t>Kamila Gawel</t>
  </si>
  <si>
    <t>Techno-economic performance of Dora with MEA and CESAR1</t>
  </si>
  <si>
    <t>Tanya Srivastava</t>
  </si>
  <si>
    <t xml:space="preserve">CCS Public engagement </t>
  </si>
  <si>
    <t>Is carbon capture a viable solution to decarbonise the shipping industry?</t>
  </si>
  <si>
    <t>Carolina Font Palma</t>
  </si>
  <si>
    <t>University of Hull</t>
  </si>
  <si>
    <t>Challenges and opportunities of achieving European CO2 transportation and storage specifications for carbon capture in the iron and steel industry</t>
  </si>
  <si>
    <t>Richard Porter</t>
  </si>
  <si>
    <t>UCL</t>
  </si>
  <si>
    <t>Generalized GEERTSMA solution for isotropic layered medium</t>
  </si>
  <si>
    <t>Modified Dolomite-based pellets for high temperature post-combustion CO2 capture</t>
  </si>
  <si>
    <t>Ainara Moral</t>
  </si>
  <si>
    <t>The effect of new user sectors on the CCS innovation system</t>
  </si>
  <si>
    <t>Jørgen Finstad</t>
  </si>
  <si>
    <t>Cost-optimal conditions for transport of CO2 by ship</t>
  </si>
  <si>
    <t>Simon Roussanaly</t>
  </si>
  <si>
    <t>Analysis of surface movement through conceptual and coupled flow-geomechanics models. An example of surface monitoring assessment for CCS project</t>
  </si>
  <si>
    <t>Sarah Bouquet</t>
  </si>
  <si>
    <t>IFP Energies Nouvelles</t>
  </si>
  <si>
    <t>Carbonate looping for intermediate temperature CO2 capture: Evaluating the sorption efficiency of mineral-based MGO promoted with CaCO3 and alkali nitrates</t>
  </si>
  <si>
    <t>Theodoros Papalas</t>
  </si>
  <si>
    <t>Aristotle University of Thessaloniki</t>
  </si>
  <si>
    <t>Negative greenhouse gas emissions in France by 2050: Techno-economic potential assessment</t>
  </si>
  <si>
    <t>Ancuta Isbasoiu</t>
  </si>
  <si>
    <t>IFPEN</t>
  </si>
  <si>
    <t>Routing deployment of CC(U)S in the Baltic Sea region</t>
  </si>
  <si>
    <t>Monika Ivandic</t>
  </si>
  <si>
    <t>Uppsala University</t>
  </si>
  <si>
    <t>Effective permeability of deformation bands in fault damage zones – Can deformation bands reduce the risk of fault leakage?</t>
  </si>
  <si>
    <t>Runar Berge</t>
  </si>
  <si>
    <t>NORCE</t>
  </si>
  <si>
    <t>CO2 capture from lime and cement plants using an indirectly heated carbonate looping process – the ANICA project</t>
  </si>
  <si>
    <t>Jochen Ströhle</t>
  </si>
  <si>
    <t>Technical University of Damstadt</t>
  </si>
  <si>
    <t>ETH Zurich</t>
  </si>
  <si>
    <t>Efficiency of CO2 foam mobility control with heterogeneous reservoir properties</t>
  </si>
  <si>
    <t>Alv-Arne Grimstad</t>
  </si>
  <si>
    <t>On the distinctiveness of noble gases in injected CO2 from background fluids</t>
  </si>
  <si>
    <t>Ulrich Weber</t>
  </si>
  <si>
    <t>Heat of Absorption of CO2 in novel energy reducing solvents for biogas upgrading</t>
  </si>
  <si>
    <t>Sai Hema Bhavya Vinjarapu</t>
  </si>
  <si>
    <t>From national to international focus – Results and impacts from the Norwegian national RD&amp;D programme for CCS (CLIMIT)</t>
  </si>
  <si>
    <t>Aage Stangeland</t>
  </si>
  <si>
    <t>Research Council of Norway</t>
  </si>
  <si>
    <t>Using the urban stock as a carbon sink: a case study from the German federal state of North Rhine – Westphalia</t>
  </si>
  <si>
    <t>Ali Abdelshafy</t>
  </si>
  <si>
    <t>RWTH Aachen</t>
  </si>
  <si>
    <t>Estimation of mutual solubility of CO2-H2O in saline aquifer systems using ePC-SSFT equation of state</t>
  </si>
  <si>
    <t>Mohammad Masoudi</t>
  </si>
  <si>
    <t>Electrochemically enhanced deposition of minerals from synthetic reservoir brine</t>
  </si>
  <si>
    <t>Laura Edvardsen</t>
  </si>
  <si>
    <t>Phase equilibrium measurements of ammonia-based CO2 capture solvents with FTIR for gas phase analysis</t>
  </si>
  <si>
    <t>Inna Kim</t>
  </si>
  <si>
    <t>Industrial CO2 capture projects: Status, lessons learned and needs for progressing towards full-scale implementation</t>
  </si>
  <si>
    <t>Adriana Reyes-Lúa</t>
  </si>
  <si>
    <t>CO2-SPICER – Czech-Norwegian project to prepare a CO2 storage pilot in a carbonate reservoir</t>
  </si>
  <si>
    <t>Vit Hladik</t>
  </si>
  <si>
    <t>Czech Geological Survey</t>
  </si>
  <si>
    <t>Convective dissolution in field scale CO2 storage simulations using the OPM flow simulator</t>
  </si>
  <si>
    <t>Tor Harald Sandve</t>
  </si>
  <si>
    <t>The influence of aquifer geochemistry on salt precipitation during CO2 injection: Insights from 1D simulations using the RAND algorithm</t>
  </si>
  <si>
    <t>Fernando de Azevedo Medeiros</t>
  </si>
  <si>
    <t>Technical University of Denmark</t>
  </si>
  <si>
    <t>Rate based model and techno economic assessment of a CO2 capture unit operating with potassium lysinate for NGCC decarbonisation</t>
  </si>
  <si>
    <t>Antonio  Conversano</t>
  </si>
  <si>
    <t>Politecnico de Milano</t>
  </si>
  <si>
    <t>Impact of innovations from the Norwegian CCS Research Centre (NCCS)</t>
  </si>
  <si>
    <t>Grethe Tangen</t>
  </si>
  <si>
    <t>The power of language to engage public support for CCS</t>
  </si>
  <si>
    <t xml:space="preserve">Torund Bryhn </t>
  </si>
  <si>
    <t>Beyond Acronyms Project and the BI Centre for Corporate Communications</t>
  </si>
  <si>
    <t>Numerical studies of CO2 leakage remediation by MICP-based plugging technology</t>
  </si>
  <si>
    <t>David Landa-Marban</t>
  </si>
  <si>
    <t>A workflow for regional exploration of CO2 storage sites in saline aquifers</t>
  </si>
  <si>
    <t>Christopher Lloyd</t>
  </si>
  <si>
    <t>The University of Manchester</t>
  </si>
  <si>
    <t>Results from CESAR-1 testing with combined heat and power (CHP) flue gas at the CO2 Technology Centre Mongstad</t>
  </si>
  <si>
    <t>Scott Hume</t>
  </si>
  <si>
    <t>TCM</t>
  </si>
  <si>
    <t>CCS legal and regulatory barriers: Cross-border CO2 transport and bio-CCS</t>
  </si>
  <si>
    <t>Kristin Jordal</t>
  </si>
  <si>
    <t>Screening microorganisms for remediation of wells via carbonate precipitation</t>
  </si>
  <si>
    <t>Megan Barnett</t>
  </si>
  <si>
    <t>British Geological Survey</t>
  </si>
  <si>
    <t>Probabilistic analysis of Draupne shale caprock reliability of the alpha prospect – A potential CO2 storage in the Smeaheia area, northern North Sea</t>
  </si>
  <si>
    <t>MD Jamilur Rahman</t>
  </si>
  <si>
    <t>Aerosol emission at a post combustion CO2 capture plant at Twence (WTE facility)</t>
  </si>
  <si>
    <t>Juliana Monteiro</t>
  </si>
  <si>
    <t>CCS public perception learnings applied to Brazil</t>
  </si>
  <si>
    <t>Karen Louis Mascarenhas</t>
  </si>
  <si>
    <t>Research Centre for Gas Innovation</t>
  </si>
  <si>
    <t>From pre-screening to monitoring of plugged and abandoned marine exploration wells  …</t>
  </si>
  <si>
    <t>Benjamin Udo Emmel</t>
  </si>
  <si>
    <t>Estimation of thickness and layering of Johansen and Cook sandstones at the potential CO2 storage site Aurora</t>
  </si>
  <si>
    <t>Eyvind Aker</t>
  </si>
  <si>
    <t>Norwegian Computing Center</t>
  </si>
  <si>
    <t>Integrating CO2-absorbtion to a batch-wise production process – A case study on a smelter plant in northern Sweden</t>
  </si>
  <si>
    <t>Elin Fahrman</t>
  </si>
  <si>
    <t>CCS In the European energy transition to climate neutrality</t>
  </si>
  <si>
    <t>Daniel Loeve</t>
  </si>
  <si>
    <t>EQUINOR</t>
  </si>
  <si>
    <t xml:space="preserve">Technical session </t>
  </si>
  <si>
    <t xml:space="preserve">Technical session  </t>
  </si>
  <si>
    <t>2E</t>
  </si>
  <si>
    <t>22 JUNE</t>
  </si>
  <si>
    <t>23 JUNE</t>
  </si>
  <si>
    <t>3E</t>
  </si>
  <si>
    <t>Design and multi-objective optimization of Co2 value chains for a net-negative waste to energy sector: a Swiss case study</t>
  </si>
  <si>
    <t>Paolo Gabrielli</t>
  </si>
  <si>
    <t>5E</t>
  </si>
  <si>
    <t>1A CCS Value Chain development</t>
  </si>
  <si>
    <t>1B Transport - fluid and material properties</t>
  </si>
  <si>
    <t>1C Storage site integrity and leakage risk</t>
  </si>
  <si>
    <t>1D Adsorption technologies</t>
  </si>
  <si>
    <t>1E Industrial CO2 capture</t>
  </si>
  <si>
    <t>2A CCS Value Chain development</t>
  </si>
  <si>
    <t>2B Transport &amp; injection - dynamic flow</t>
  </si>
  <si>
    <t>2C Storage monitoring technology</t>
  </si>
  <si>
    <t>3B Transportation systems</t>
  </si>
  <si>
    <t>3C Storage Geomechanics</t>
  </si>
  <si>
    <t>3D Adsorption and carbonate looping</t>
  </si>
  <si>
    <t>2D  Absorption technologies</t>
  </si>
  <si>
    <t>3A CCS Value Chain development</t>
  </si>
  <si>
    <t>4A Novel CCS Chain solutions</t>
  </si>
  <si>
    <t>4B Storage reservoir engineering</t>
  </si>
  <si>
    <t>4C Storage Geochemistry</t>
  </si>
  <si>
    <t>4D Absorption technologies</t>
  </si>
  <si>
    <t>4E CCS R&amp;D programmes</t>
  </si>
  <si>
    <t>5A Public acceptance</t>
  </si>
  <si>
    <t>5B Well Integrity and remediation</t>
  </si>
  <si>
    <t>5C Storage exploration</t>
  </si>
  <si>
    <t>5D Absorption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</si>
</sst>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75757"/>
      <name val="Open Sans"/>
      <charset val="1"/>
    </font>
    <font>
      <sz val="11"/>
      <color theme="0"/>
      <name val="Calibri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9"/>
      <color rgb="FF848484"/>
      <name val="Calibri"/>
      <family val="2"/>
      <scheme val="minor"/>
    </font>
    <font>
      <sz val="12"/>
      <color indexed="8"/>
      <name val="Verdan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6F6F6"/>
        <bgColor indexed="64"/>
      </patternFill>
    </fill>
    <fill>
      <patternFill patternType="solid">
        <fgColor theme="8"/>
      </patternFill>
    </fill>
    <fill>
      <patternFill patternType="solid">
        <fgColor rgb="FFFFE6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5" borderId="0" applyNumberFormat="0" applyBorder="0" applyAlignment="0" applyProtection="0"/>
  </cellStyleXfs>
  <cellXfs count="70">
    <xf numFmtId="0" fontId="0" fillId="0" borderId="0" xfId="0"/>
    <xf numFmtId="0" fontId="1" fillId="2" borderId="0" xfId="1"/>
    <xf numFmtId="0" fontId="1" fillId="2" borderId="1" xfId="1" applyBorder="1"/>
    <xf numFmtId="0" fontId="1" fillId="3" borderId="2" xfId="2" applyBorder="1" applyAlignment="1">
      <alignment horizontal="center"/>
    </xf>
    <xf numFmtId="0" fontId="1" fillId="3" borderId="3" xfId="2" applyBorder="1" applyAlignment="1">
      <alignment horizontal="center"/>
    </xf>
    <xf numFmtId="0" fontId="1" fillId="3" borderId="4" xfId="2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6" xfId="1" applyBorder="1"/>
    <xf numFmtId="0" fontId="1" fillId="2" borderId="7" xfId="1" applyBorder="1" applyAlignment="1">
      <alignment horizontal="center"/>
    </xf>
    <xf numFmtId="0" fontId="1" fillId="2" borderId="8" xfId="1" applyBorder="1"/>
    <xf numFmtId="0" fontId="1" fillId="2" borderId="9" xfId="1" applyBorder="1"/>
    <xf numFmtId="0" fontId="0" fillId="2" borderId="1" xfId="1" applyFont="1" applyBorder="1"/>
    <xf numFmtId="0" fontId="0" fillId="2" borderId="6" xfId="1" applyFont="1" applyBorder="1"/>
    <xf numFmtId="0" fontId="2" fillId="4" borderId="0" xfId="0" applyFont="1" applyFill="1" applyAlignment="1">
      <alignment wrapText="1"/>
    </xf>
    <xf numFmtId="20" fontId="4" fillId="6" borderId="0" xfId="0" applyNumberFormat="1" applyFont="1" applyFill="1" applyAlignment="1">
      <alignment vertical="top" wrapText="1"/>
    </xf>
    <xf numFmtId="0" fontId="4" fillId="6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7" borderId="0" xfId="0" applyFill="1" applyAlignment="1">
      <alignment vertical="top"/>
    </xf>
    <xf numFmtId="0" fontId="7" fillId="0" borderId="0" xfId="0" applyFont="1" applyAlignment="1">
      <alignment vertical="top"/>
    </xf>
    <xf numFmtId="0" fontId="4" fillId="8" borderId="10" xfId="0" applyFont="1" applyFill="1" applyBorder="1" applyAlignment="1">
      <alignment vertical="top" wrapText="1"/>
    </xf>
    <xf numFmtId="0" fontId="4" fillId="8" borderId="1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20" fontId="4" fillId="0" borderId="0" xfId="0" applyNumberFormat="1" applyFont="1" applyAlignment="1">
      <alignment vertical="top" wrapText="1"/>
    </xf>
    <xf numFmtId="0" fontId="7" fillId="9" borderId="0" xfId="0" applyFont="1" applyFill="1" applyAlignment="1">
      <alignment vertical="top"/>
    </xf>
    <xf numFmtId="0" fontId="5" fillId="9" borderId="0" xfId="0" applyFont="1" applyFill="1" applyAlignment="1">
      <alignment vertical="top" wrapText="1"/>
    </xf>
    <xf numFmtId="20" fontId="5" fillId="9" borderId="0" xfId="0" applyNumberFormat="1" applyFont="1" applyFill="1" applyAlignment="1">
      <alignment vertical="top" wrapText="1"/>
    </xf>
    <xf numFmtId="0" fontId="6" fillId="9" borderId="0" xfId="3" applyFont="1" applyFill="1" applyAlignment="1">
      <alignment vertical="top"/>
    </xf>
    <xf numFmtId="0" fontId="9" fillId="0" borderId="0" xfId="0" applyFont="1" applyAlignment="1">
      <alignment vertical="top"/>
    </xf>
    <xf numFmtId="0" fontId="10" fillId="9" borderId="0" xfId="0" applyFont="1" applyFill="1" applyAlignment="1">
      <alignment vertical="top"/>
    </xf>
    <xf numFmtId="0" fontId="11" fillId="9" borderId="0" xfId="0" applyFont="1" applyFill="1" applyAlignment="1">
      <alignment vertical="top" wrapText="1"/>
    </xf>
    <xf numFmtId="20" fontId="11" fillId="9" borderId="0" xfId="0" applyNumberFormat="1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20" fontId="12" fillId="0" borderId="0" xfId="0" applyNumberFormat="1" applyFont="1" applyAlignment="1">
      <alignment vertical="top" wrapText="1"/>
    </xf>
    <xf numFmtId="0" fontId="1" fillId="8" borderId="10" xfId="1" applyFill="1" applyBorder="1" applyAlignment="1">
      <alignment vertical="top"/>
    </xf>
    <xf numFmtId="0" fontId="4" fillId="11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vertical="center" indent="2"/>
    </xf>
    <xf numFmtId="0" fontId="14" fillId="0" borderId="0" xfId="0" applyFont="1" applyProtection="1">
      <protection locked="0"/>
    </xf>
    <xf numFmtId="0" fontId="0" fillId="12" borderId="10" xfId="0" applyFill="1" applyBorder="1" applyAlignment="1">
      <alignment vertical="top"/>
    </xf>
    <xf numFmtId="0" fontId="4" fillId="11" borderId="10" xfId="0" applyFont="1" applyFill="1" applyBorder="1" applyAlignment="1">
      <alignment vertical="top" wrapText="1"/>
    </xf>
    <xf numFmtId="0" fontId="0" fillId="12" borderId="0" xfId="0" applyFill="1" applyAlignment="1">
      <alignment vertical="top"/>
    </xf>
    <xf numFmtId="0" fontId="8" fillId="5" borderId="16" xfId="3" applyFont="1" applyBorder="1" applyAlignment="1">
      <alignment vertical="top"/>
    </xf>
    <xf numFmtId="0" fontId="3" fillId="5" borderId="18" xfId="3" applyBorder="1" applyAlignment="1">
      <alignment vertical="top"/>
    </xf>
    <xf numFmtId="0" fontId="3" fillId="5" borderId="0" xfId="3" applyBorder="1" applyAlignment="1">
      <alignment vertical="top"/>
    </xf>
    <xf numFmtId="0" fontId="3" fillId="5" borderId="19" xfId="3" applyBorder="1" applyAlignment="1">
      <alignment vertical="top"/>
    </xf>
    <xf numFmtId="0" fontId="3" fillId="5" borderId="12" xfId="3" applyBorder="1" applyAlignment="1">
      <alignment vertical="top"/>
    </xf>
    <xf numFmtId="20" fontId="4" fillId="6" borderId="15" xfId="0" applyNumberFormat="1" applyFont="1" applyFill="1" applyBorder="1" applyAlignment="1">
      <alignment vertical="top" wrapText="1"/>
    </xf>
    <xf numFmtId="20" fontId="4" fillId="6" borderId="18" xfId="0" applyNumberFormat="1" applyFont="1" applyFill="1" applyBorder="1" applyAlignment="1">
      <alignment vertical="top" wrapText="1"/>
    </xf>
    <xf numFmtId="20" fontId="4" fillId="6" borderId="19" xfId="0" applyNumberFormat="1" applyFont="1" applyFill="1" applyBorder="1" applyAlignment="1">
      <alignment vertical="top" wrapText="1"/>
    </xf>
    <xf numFmtId="0" fontId="4" fillId="6" borderId="20" xfId="0" applyFont="1" applyFill="1" applyBorder="1" applyAlignment="1">
      <alignment vertical="top" wrapText="1"/>
    </xf>
    <xf numFmtId="0" fontId="4" fillId="6" borderId="17" xfId="0" applyFont="1" applyFill="1" applyBorder="1" applyAlignment="1">
      <alignment vertical="top" wrapText="1"/>
    </xf>
    <xf numFmtId="0" fontId="4" fillId="11" borderId="14" xfId="0" applyFont="1" applyFill="1" applyBorder="1" applyAlignment="1">
      <alignment vertical="top" wrapText="1"/>
    </xf>
    <xf numFmtId="0" fontId="4" fillId="11" borderId="13" xfId="0" applyFont="1" applyFill="1" applyBorder="1" applyAlignment="1">
      <alignment vertical="top" wrapText="1"/>
    </xf>
    <xf numFmtId="0" fontId="8" fillId="5" borderId="16" xfId="3" applyFont="1" applyBorder="1" applyAlignment="1">
      <alignment horizontal="left" vertical="top"/>
    </xf>
    <xf numFmtId="0" fontId="4" fillId="6" borderId="20" xfId="0" applyFont="1" applyFill="1" applyBorder="1" applyAlignment="1">
      <alignment horizontal="left" vertical="top" wrapText="1"/>
    </xf>
    <xf numFmtId="20" fontId="4" fillId="11" borderId="19" xfId="0" applyNumberFormat="1" applyFont="1" applyFill="1" applyBorder="1" applyAlignment="1">
      <alignment vertical="top" wrapText="1"/>
    </xf>
    <xf numFmtId="0" fontId="0" fillId="12" borderId="14" xfId="0" applyFill="1" applyBorder="1" applyAlignment="1">
      <alignment vertical="top" wrapText="1"/>
    </xf>
    <xf numFmtId="0" fontId="0" fillId="12" borderId="14" xfId="0" applyFill="1" applyBorder="1" applyAlignment="1">
      <alignment vertical="top"/>
    </xf>
    <xf numFmtId="0" fontId="9" fillId="10" borderId="16" xfId="0" applyFont="1" applyFill="1" applyBorder="1" applyAlignment="1">
      <alignment vertical="top"/>
    </xf>
    <xf numFmtId="0" fontId="0" fillId="12" borderId="16" xfId="0" applyFill="1" applyBorder="1" applyAlignment="1">
      <alignment vertical="top"/>
    </xf>
    <xf numFmtId="0" fontId="0" fillId="12" borderId="12" xfId="0" applyFill="1" applyBorder="1" applyAlignment="1">
      <alignment vertical="top"/>
    </xf>
    <xf numFmtId="0" fontId="0" fillId="12" borderId="20" xfId="0" applyFill="1" applyBorder="1" applyAlignment="1">
      <alignment vertical="top"/>
    </xf>
    <xf numFmtId="0" fontId="4" fillId="11" borderId="17" xfId="0" applyFont="1" applyFill="1" applyBorder="1" applyAlignment="1">
      <alignment vertical="top" wrapText="1"/>
    </xf>
    <xf numFmtId="0" fontId="4" fillId="11" borderId="20" xfId="0" applyFont="1" applyFill="1" applyBorder="1" applyAlignment="1">
      <alignment vertical="top" wrapText="1"/>
    </xf>
    <xf numFmtId="0" fontId="8" fillId="5" borderId="15" xfId="3" applyFont="1" applyBorder="1" applyAlignment="1">
      <alignment vertical="top" wrapText="1"/>
    </xf>
    <xf numFmtId="0" fontId="8" fillId="5" borderId="16" xfId="3" applyFont="1" applyBorder="1" applyAlignment="1">
      <alignment horizontal="center" vertical="top" wrapText="1"/>
    </xf>
  </cellXfs>
  <cellStyles count="4">
    <cellStyle name="20% - Accent1" xfId="1" builtinId="30"/>
    <cellStyle name="60% - Accent1" xfId="2" builtinId="32"/>
    <cellStyle name="Accent5" xfId="3" builtinId="45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9E58C-9FF9-4D0B-B877-F02809966FE9}">
  <dimension ref="A2:F32"/>
  <sheetViews>
    <sheetView topLeftCell="A10" workbookViewId="0">
      <selection activeCell="C9" sqref="C9"/>
    </sheetView>
  </sheetViews>
  <sheetFormatPr defaultRowHeight="15" x14ac:dyDescent="0.25"/>
  <cols>
    <col min="2" max="2" width="25.5703125" customWidth="1"/>
    <col min="3" max="4" width="38.42578125" customWidth="1"/>
    <col min="5" max="5" width="34.42578125" customWidth="1"/>
    <col min="6" max="6" width="26.42578125" customWidth="1"/>
  </cols>
  <sheetData>
    <row r="2" spans="1:6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x14ac:dyDescent="0.25">
      <c r="A3" s="6">
        <v>1</v>
      </c>
      <c r="B3" s="2">
        <v>36</v>
      </c>
      <c r="C3" s="2" t="s">
        <v>6</v>
      </c>
      <c r="D3" s="2" t="s">
        <v>7</v>
      </c>
      <c r="E3" s="2" t="s">
        <v>8</v>
      </c>
      <c r="F3" s="7"/>
    </row>
    <row r="4" spans="1:6" x14ac:dyDescent="0.25">
      <c r="A4" s="6">
        <f>A3+1</f>
        <v>2</v>
      </c>
      <c r="B4" s="2"/>
      <c r="C4" s="2" t="s">
        <v>9</v>
      </c>
      <c r="D4" s="2" t="s">
        <v>10</v>
      </c>
      <c r="E4" s="2" t="s">
        <v>11</v>
      </c>
      <c r="F4" s="7" t="s">
        <v>12</v>
      </c>
    </row>
    <row r="5" spans="1:6" x14ac:dyDescent="0.25">
      <c r="A5" s="6">
        <f t="shared" ref="A5:A32" si="0">A4+1</f>
        <v>3</v>
      </c>
      <c r="B5" s="2">
        <v>22</v>
      </c>
      <c r="C5" s="2" t="s">
        <v>13</v>
      </c>
      <c r="D5" s="2"/>
      <c r="E5" s="2" t="s">
        <v>14</v>
      </c>
      <c r="F5" s="7" t="s">
        <v>15</v>
      </c>
    </row>
    <row r="6" spans="1:6" x14ac:dyDescent="0.25">
      <c r="A6" s="6">
        <f t="shared" si="0"/>
        <v>4</v>
      </c>
      <c r="B6" s="11">
        <v>107</v>
      </c>
      <c r="C6" s="11" t="s">
        <v>16</v>
      </c>
      <c r="D6" s="11" t="s">
        <v>17</v>
      </c>
      <c r="E6" s="11" t="s">
        <v>18</v>
      </c>
      <c r="F6" s="12" t="s">
        <v>19</v>
      </c>
    </row>
    <row r="7" spans="1:6" x14ac:dyDescent="0.25">
      <c r="A7" s="6">
        <f t="shared" si="0"/>
        <v>5</v>
      </c>
      <c r="B7" s="2">
        <v>71</v>
      </c>
      <c r="C7" s="2" t="s">
        <v>20</v>
      </c>
      <c r="D7" s="2" t="s">
        <v>21</v>
      </c>
      <c r="E7" s="2" t="s">
        <v>22</v>
      </c>
      <c r="F7" s="7" t="s">
        <v>23</v>
      </c>
    </row>
    <row r="8" spans="1:6" x14ac:dyDescent="0.25">
      <c r="A8" s="6">
        <f t="shared" si="0"/>
        <v>6</v>
      </c>
      <c r="B8" s="2">
        <v>110</v>
      </c>
      <c r="C8" s="11" t="s">
        <v>24</v>
      </c>
      <c r="D8" s="2" t="s">
        <v>25</v>
      </c>
      <c r="E8" s="2" t="s">
        <v>26</v>
      </c>
      <c r="F8" s="7"/>
    </row>
    <row r="9" spans="1:6" x14ac:dyDescent="0.25">
      <c r="A9" s="6">
        <f t="shared" si="0"/>
        <v>7</v>
      </c>
      <c r="B9" s="2">
        <v>55</v>
      </c>
      <c r="C9" s="2" t="s">
        <v>27</v>
      </c>
      <c r="D9" s="2" t="s">
        <v>28</v>
      </c>
      <c r="E9" s="2" t="s">
        <v>29</v>
      </c>
      <c r="F9" s="7" t="s">
        <v>30</v>
      </c>
    </row>
    <row r="10" spans="1:6" x14ac:dyDescent="0.25">
      <c r="A10" s="6">
        <f t="shared" si="0"/>
        <v>8</v>
      </c>
      <c r="B10" s="2">
        <v>99</v>
      </c>
      <c r="C10" s="2" t="s">
        <v>31</v>
      </c>
      <c r="D10" s="2" t="s">
        <v>32</v>
      </c>
      <c r="E10" s="2" t="s">
        <v>14</v>
      </c>
      <c r="F10" s="7" t="s">
        <v>15</v>
      </c>
    </row>
    <row r="11" spans="1:6" x14ac:dyDescent="0.25">
      <c r="A11" s="6">
        <f t="shared" si="0"/>
        <v>9</v>
      </c>
      <c r="B11" s="2">
        <v>92</v>
      </c>
      <c r="C11" s="2" t="s">
        <v>33</v>
      </c>
      <c r="D11" s="2"/>
      <c r="E11" s="2" t="s">
        <v>34</v>
      </c>
      <c r="F11" s="7" t="s">
        <v>35</v>
      </c>
    </row>
    <row r="12" spans="1:6" x14ac:dyDescent="0.25">
      <c r="A12" s="6">
        <f t="shared" si="0"/>
        <v>10</v>
      </c>
      <c r="B12" s="2">
        <v>104</v>
      </c>
      <c r="C12" s="2" t="s">
        <v>36</v>
      </c>
      <c r="D12" s="2"/>
      <c r="E12" s="2" t="s">
        <v>37</v>
      </c>
      <c r="F12" s="7" t="s">
        <v>38</v>
      </c>
    </row>
    <row r="13" spans="1:6" x14ac:dyDescent="0.25">
      <c r="A13" s="6">
        <f t="shared" si="0"/>
        <v>11</v>
      </c>
      <c r="B13" s="2">
        <v>105</v>
      </c>
      <c r="C13" s="2" t="s">
        <v>39</v>
      </c>
      <c r="D13" s="2" t="s">
        <v>40</v>
      </c>
      <c r="E13" t="s">
        <v>11</v>
      </c>
      <c r="F13" s="7" t="s">
        <v>41</v>
      </c>
    </row>
    <row r="14" spans="1:6" x14ac:dyDescent="0.25">
      <c r="A14" s="6">
        <f t="shared" si="0"/>
        <v>12</v>
      </c>
      <c r="B14" s="2">
        <v>82</v>
      </c>
      <c r="C14" s="2" t="s">
        <v>42</v>
      </c>
      <c r="D14" s="2" t="s">
        <v>43</v>
      </c>
      <c r="F14" s="7" t="s">
        <v>38</v>
      </c>
    </row>
    <row r="15" spans="1:6" x14ac:dyDescent="0.25">
      <c r="A15" s="6">
        <f t="shared" si="0"/>
        <v>13</v>
      </c>
      <c r="B15" s="2">
        <v>73</v>
      </c>
      <c r="C15" s="2" t="s">
        <v>44</v>
      </c>
      <c r="D15" s="2" t="s">
        <v>45</v>
      </c>
      <c r="E15" t="s">
        <v>46</v>
      </c>
      <c r="F15" s="7" t="s">
        <v>38</v>
      </c>
    </row>
    <row r="16" spans="1:6" x14ac:dyDescent="0.25">
      <c r="A16" s="6">
        <f t="shared" si="0"/>
        <v>14</v>
      </c>
      <c r="B16" s="2">
        <v>91</v>
      </c>
      <c r="C16" s="2" t="s">
        <v>47</v>
      </c>
      <c r="D16" s="2" t="s">
        <v>48</v>
      </c>
      <c r="E16" s="2" t="s">
        <v>49</v>
      </c>
      <c r="F16" s="7" t="s">
        <v>50</v>
      </c>
    </row>
    <row r="17" spans="1:6" ht="49.5" x14ac:dyDescent="0.3">
      <c r="A17" s="6">
        <f t="shared" si="0"/>
        <v>15</v>
      </c>
      <c r="B17" s="2">
        <v>85</v>
      </c>
      <c r="C17" s="13" t="s">
        <v>51</v>
      </c>
      <c r="D17" s="2"/>
      <c r="E17" s="2"/>
      <c r="F17" s="7"/>
    </row>
    <row r="18" spans="1:6" x14ac:dyDescent="0.25">
      <c r="A18" s="8">
        <f t="shared" si="0"/>
        <v>16</v>
      </c>
      <c r="B18" s="9">
        <v>50</v>
      </c>
      <c r="C18" s="9" t="s">
        <v>52</v>
      </c>
      <c r="D18" s="9"/>
      <c r="E18" s="9"/>
      <c r="F18" s="10"/>
    </row>
    <row r="19" spans="1:6" x14ac:dyDescent="0.25">
      <c r="A19" s="8">
        <f t="shared" si="0"/>
        <v>17</v>
      </c>
      <c r="B19" s="1">
        <v>20</v>
      </c>
      <c r="C19" s="1" t="s">
        <v>53</v>
      </c>
      <c r="D19" s="1"/>
      <c r="E19" s="1"/>
      <c r="F19" s="1"/>
    </row>
    <row r="20" spans="1:6" x14ac:dyDescent="0.25">
      <c r="A20" s="8">
        <f t="shared" si="0"/>
        <v>18</v>
      </c>
      <c r="B20" s="1">
        <v>116</v>
      </c>
      <c r="C20" s="1" t="s">
        <v>54</v>
      </c>
      <c r="D20" s="1"/>
      <c r="E20" s="1"/>
      <c r="F20" s="1"/>
    </row>
    <row r="21" spans="1:6" x14ac:dyDescent="0.25">
      <c r="A21" s="8">
        <f t="shared" si="0"/>
        <v>19</v>
      </c>
      <c r="B21" s="1"/>
      <c r="C21" s="1"/>
      <c r="D21" s="1"/>
      <c r="E21" s="1"/>
      <c r="F21" s="1"/>
    </row>
    <row r="22" spans="1:6" x14ac:dyDescent="0.25">
      <c r="A22" s="8">
        <f t="shared" si="0"/>
        <v>20</v>
      </c>
      <c r="B22" s="1"/>
      <c r="C22" s="1"/>
      <c r="D22" s="1"/>
      <c r="E22" s="1"/>
      <c r="F22" s="1"/>
    </row>
    <row r="23" spans="1:6" x14ac:dyDescent="0.25">
      <c r="A23" s="8">
        <f t="shared" si="0"/>
        <v>21</v>
      </c>
      <c r="B23" s="1"/>
      <c r="C23" s="1"/>
      <c r="D23" s="1"/>
      <c r="E23" s="1"/>
      <c r="F23" s="1"/>
    </row>
    <row r="24" spans="1:6" x14ac:dyDescent="0.25">
      <c r="A24" s="8">
        <f t="shared" si="0"/>
        <v>22</v>
      </c>
      <c r="B24" s="1"/>
      <c r="C24" s="1"/>
      <c r="D24" s="1"/>
      <c r="E24" s="1"/>
      <c r="F24" s="1"/>
    </row>
    <row r="25" spans="1:6" x14ac:dyDescent="0.25">
      <c r="A25" s="8">
        <f t="shared" si="0"/>
        <v>23</v>
      </c>
      <c r="B25" s="1"/>
      <c r="C25" s="1"/>
      <c r="D25" s="1"/>
      <c r="E25" s="1"/>
      <c r="F25" s="1"/>
    </row>
    <row r="26" spans="1:6" x14ac:dyDescent="0.25">
      <c r="A26" s="8">
        <f t="shared" si="0"/>
        <v>24</v>
      </c>
      <c r="B26" s="1"/>
      <c r="C26" s="1"/>
      <c r="D26" s="1"/>
      <c r="E26" s="1"/>
      <c r="F26" s="1"/>
    </row>
    <row r="27" spans="1:6" x14ac:dyDescent="0.25">
      <c r="A27" s="8">
        <f t="shared" si="0"/>
        <v>25</v>
      </c>
      <c r="B27" s="1"/>
      <c r="C27" s="1"/>
      <c r="D27" s="1"/>
      <c r="E27" s="1"/>
      <c r="F27" s="1"/>
    </row>
    <row r="28" spans="1:6" x14ac:dyDescent="0.25">
      <c r="A28" s="8">
        <f t="shared" si="0"/>
        <v>26</v>
      </c>
      <c r="B28" s="1"/>
      <c r="C28" s="1"/>
      <c r="D28" s="1"/>
      <c r="E28" s="1"/>
      <c r="F28" s="1"/>
    </row>
    <row r="29" spans="1:6" x14ac:dyDescent="0.25">
      <c r="A29" s="8">
        <f t="shared" si="0"/>
        <v>27</v>
      </c>
      <c r="B29" s="1"/>
      <c r="C29" s="1"/>
      <c r="D29" s="1"/>
      <c r="E29" s="1"/>
      <c r="F29" s="1"/>
    </row>
    <row r="30" spans="1:6" x14ac:dyDescent="0.25">
      <c r="A30" s="8">
        <f t="shared" si="0"/>
        <v>28</v>
      </c>
      <c r="B30" s="1"/>
      <c r="C30" s="1"/>
      <c r="D30" s="1"/>
      <c r="E30" s="1"/>
      <c r="F30" s="1"/>
    </row>
    <row r="31" spans="1:6" x14ac:dyDescent="0.25">
      <c r="A31" s="8">
        <f t="shared" si="0"/>
        <v>29</v>
      </c>
      <c r="B31" s="1"/>
      <c r="C31" s="1"/>
      <c r="D31" s="1"/>
      <c r="E31" s="1"/>
      <c r="F31" s="1"/>
    </row>
    <row r="32" spans="1:6" x14ac:dyDescent="0.25">
      <c r="A32" s="8">
        <f t="shared" si="0"/>
        <v>30</v>
      </c>
      <c r="B32" s="1"/>
      <c r="C32" s="1"/>
      <c r="D32" s="1"/>
      <c r="E32" s="1"/>
      <c r="F3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88C6A-E262-4D54-907C-7EF670970686}">
  <dimension ref="B1:AG53"/>
  <sheetViews>
    <sheetView tabSelected="1" zoomScale="71" zoomScaleNormal="71" workbookViewId="0">
      <selection activeCell="U1" sqref="U1:U1048576"/>
    </sheetView>
  </sheetViews>
  <sheetFormatPr defaultColWidth="8.7109375" defaultRowHeight="15" x14ac:dyDescent="0.25"/>
  <cols>
    <col min="1" max="1" width="3.42578125" style="20" customWidth="1"/>
    <col min="2" max="2" width="13.7109375" style="20" customWidth="1"/>
    <col min="3" max="3" width="40.5703125" style="20" customWidth="1"/>
    <col min="4" max="4" width="15.5703125" style="20" customWidth="1"/>
    <col min="5" max="5" width="12.5703125" style="20" customWidth="1"/>
    <col min="6" max="6" width="1.42578125" style="20" customWidth="1"/>
    <col min="7" max="7" width="14" style="20" customWidth="1"/>
    <col min="8" max="8" width="40.5703125" style="20" customWidth="1"/>
    <col min="9" max="9" width="15.5703125" style="20" customWidth="1"/>
    <col min="10" max="10" width="12.5703125" style="20" customWidth="1"/>
    <col min="11" max="11" width="1" style="20" customWidth="1"/>
    <col min="12" max="12" width="13.7109375" style="20" customWidth="1"/>
    <col min="13" max="13" width="40.5703125" style="20" customWidth="1"/>
    <col min="14" max="14" width="15.5703125" style="20" customWidth="1"/>
    <col min="15" max="15" width="16.5703125" style="20" customWidth="1"/>
    <col min="16" max="16" width="1" style="20" customWidth="1"/>
    <col min="17" max="17" width="12.28515625" style="20" customWidth="1"/>
    <col min="18" max="18" width="40.5703125" style="20" customWidth="1"/>
    <col min="19" max="19" width="15.5703125" style="20" customWidth="1"/>
    <col min="20" max="20" width="12.5703125" style="20" customWidth="1"/>
    <col min="21" max="21" width="1.42578125" style="20" customWidth="1"/>
    <col min="22" max="22" width="13.42578125" style="20" customWidth="1"/>
    <col min="23" max="23" width="40.5703125" style="20" customWidth="1"/>
    <col min="24" max="24" width="15.5703125" style="20" customWidth="1"/>
    <col min="25" max="25" width="12.5703125" style="20" customWidth="1"/>
    <col min="26" max="16384" width="8.7109375" style="20"/>
  </cols>
  <sheetData>
    <row r="1" spans="2:29" ht="15.75" customHeight="1" x14ac:dyDescent="0.25">
      <c r="B1" s="31" t="s">
        <v>234</v>
      </c>
      <c r="Z1" s="22"/>
    </row>
    <row r="2" spans="2:29" s="31" customFormat="1" ht="46.5" customHeight="1" x14ac:dyDescent="0.25">
      <c r="B2" s="68" t="s">
        <v>231</v>
      </c>
      <c r="C2" s="45" t="s">
        <v>240</v>
      </c>
      <c r="D2" s="45"/>
      <c r="E2" s="45"/>
      <c r="G2" s="68" t="s">
        <v>232</v>
      </c>
      <c r="H2" s="45" t="s">
        <v>241</v>
      </c>
      <c r="I2" s="57"/>
      <c r="J2" s="45"/>
      <c r="L2" s="68" t="s">
        <v>232</v>
      </c>
      <c r="M2" s="45" t="s">
        <v>242</v>
      </c>
      <c r="N2" s="45"/>
      <c r="O2" s="45"/>
      <c r="Q2" s="68" t="s">
        <v>232</v>
      </c>
      <c r="R2" s="45" t="s">
        <v>243</v>
      </c>
      <c r="S2" s="69"/>
      <c r="T2" s="69"/>
      <c r="V2" s="68" t="s">
        <v>232</v>
      </c>
      <c r="W2" s="45" t="s">
        <v>244</v>
      </c>
      <c r="X2" s="45"/>
      <c r="Y2" s="45"/>
      <c r="Z2" s="36"/>
    </row>
    <row r="3" spans="2:29" ht="15.75" customHeight="1" x14ac:dyDescent="0.25">
      <c r="B3" s="46"/>
      <c r="C3" s="47"/>
      <c r="D3" s="47"/>
      <c r="E3" s="47"/>
      <c r="G3" s="46"/>
      <c r="H3" s="47"/>
      <c r="I3" s="47"/>
      <c r="J3" s="47"/>
      <c r="L3" s="46"/>
      <c r="M3" s="47"/>
      <c r="N3" s="47"/>
      <c r="O3" s="47"/>
      <c r="Q3" s="46"/>
      <c r="R3" s="47"/>
      <c r="S3" s="47"/>
      <c r="T3" s="47"/>
      <c r="V3" s="46"/>
      <c r="W3" s="47"/>
      <c r="X3" s="47"/>
      <c r="Y3" s="47"/>
      <c r="Z3" s="22"/>
    </row>
    <row r="4" spans="2:29" ht="15.75" customHeight="1" x14ac:dyDescent="0.25">
      <c r="B4" s="48"/>
      <c r="C4" s="49" t="s">
        <v>2</v>
      </c>
      <c r="D4" s="49" t="s">
        <v>55</v>
      </c>
      <c r="E4" s="49" t="s">
        <v>56</v>
      </c>
      <c r="G4" s="48"/>
      <c r="H4" s="49" t="s">
        <v>2</v>
      </c>
      <c r="I4" s="49" t="s">
        <v>55</v>
      </c>
      <c r="J4" s="49" t="s">
        <v>56</v>
      </c>
      <c r="L4" s="48"/>
      <c r="M4" s="49" t="s">
        <v>2</v>
      </c>
      <c r="N4" s="49" t="s">
        <v>55</v>
      </c>
      <c r="O4" s="49" t="s">
        <v>56</v>
      </c>
      <c r="Q4" s="48"/>
      <c r="R4" s="49" t="s">
        <v>2</v>
      </c>
      <c r="S4" s="49" t="s">
        <v>55</v>
      </c>
      <c r="T4" s="49" t="s">
        <v>56</v>
      </c>
      <c r="V4" s="48"/>
      <c r="W4" s="49" t="s">
        <v>2</v>
      </c>
      <c r="X4" s="49" t="s">
        <v>55</v>
      </c>
      <c r="Y4" s="49" t="s">
        <v>56</v>
      </c>
      <c r="Z4" s="22"/>
    </row>
    <row r="5" spans="2:29" ht="75.95" customHeight="1" x14ac:dyDescent="0.25">
      <c r="B5" s="50">
        <v>0.52083333333333337</v>
      </c>
      <c r="C5" s="16" t="s">
        <v>57</v>
      </c>
      <c r="D5" s="16" t="s">
        <v>58</v>
      </c>
      <c r="E5" s="16" t="s">
        <v>59</v>
      </c>
      <c r="G5" s="50">
        <v>0.52083333333333337</v>
      </c>
      <c r="H5" s="53" t="s">
        <v>60</v>
      </c>
      <c r="I5" s="53" t="s">
        <v>61</v>
      </c>
      <c r="J5" s="54" t="s">
        <v>62</v>
      </c>
      <c r="L5" s="50">
        <v>0.52083333333333337</v>
      </c>
      <c r="M5" s="53" t="s">
        <v>63</v>
      </c>
      <c r="N5" s="58" t="s">
        <v>64</v>
      </c>
      <c r="O5" s="53" t="s">
        <v>65</v>
      </c>
      <c r="Q5" s="50">
        <v>0.52083333333333337</v>
      </c>
      <c r="R5" s="53" t="s">
        <v>66</v>
      </c>
      <c r="S5" s="38" t="s">
        <v>67</v>
      </c>
      <c r="T5" s="53" t="s">
        <v>59</v>
      </c>
      <c r="V5" s="50">
        <v>0.52083333333333337</v>
      </c>
      <c r="W5" s="53" t="s">
        <v>68</v>
      </c>
      <c r="X5" s="53" t="s">
        <v>69</v>
      </c>
      <c r="Y5" s="54" t="s">
        <v>70</v>
      </c>
      <c r="AC5" s="20" t="s">
        <v>71</v>
      </c>
    </row>
    <row r="6" spans="2:29" ht="71.25" customHeight="1" x14ac:dyDescent="0.25">
      <c r="B6" s="51">
        <v>0.53472222222222221</v>
      </c>
      <c r="C6" s="16" t="s">
        <v>72</v>
      </c>
      <c r="D6" s="16" t="s">
        <v>73</v>
      </c>
      <c r="E6" s="16" t="s">
        <v>74</v>
      </c>
      <c r="G6" s="51">
        <v>0.53472222222222221</v>
      </c>
      <c r="H6" s="16" t="s">
        <v>75</v>
      </c>
      <c r="I6" s="16" t="s">
        <v>76</v>
      </c>
      <c r="J6" s="17" t="s">
        <v>77</v>
      </c>
      <c r="L6" s="51">
        <v>0.53472222222222221</v>
      </c>
      <c r="M6" s="16" t="s">
        <v>78</v>
      </c>
      <c r="N6" s="15" t="s">
        <v>79</v>
      </c>
      <c r="O6" s="16" t="s">
        <v>80</v>
      </c>
      <c r="Q6" s="51">
        <v>0.53472222222222221</v>
      </c>
      <c r="R6" s="23" t="s">
        <v>81</v>
      </c>
      <c r="S6" s="38" t="s">
        <v>82</v>
      </c>
      <c r="T6" s="24" t="s">
        <v>74</v>
      </c>
      <c r="V6" s="51">
        <v>0.53472222222222221</v>
      </c>
      <c r="W6" s="16" t="s">
        <v>83</v>
      </c>
      <c r="X6" s="16" t="s">
        <v>84</v>
      </c>
      <c r="Y6" s="17" t="s">
        <v>85</v>
      </c>
    </row>
    <row r="7" spans="2:29" ht="54.95" customHeight="1" x14ac:dyDescent="0.25">
      <c r="B7" s="51">
        <v>0.54861111111111105</v>
      </c>
      <c r="C7" s="16" t="s">
        <v>86</v>
      </c>
      <c r="D7" s="16" t="s">
        <v>87</v>
      </c>
      <c r="E7" s="16" t="s">
        <v>74</v>
      </c>
      <c r="G7" s="51">
        <v>0.54861111111111105</v>
      </c>
      <c r="H7" s="16" t="s">
        <v>88</v>
      </c>
      <c r="I7" s="16" t="s">
        <v>89</v>
      </c>
      <c r="J7" s="17" t="s">
        <v>90</v>
      </c>
      <c r="L7" s="51">
        <v>0.54861111111111105</v>
      </c>
      <c r="M7" s="16" t="s">
        <v>91</v>
      </c>
      <c r="N7" s="16" t="s">
        <v>92</v>
      </c>
      <c r="O7" s="16" t="s">
        <v>93</v>
      </c>
      <c r="Q7" s="51">
        <v>0.54861111111111105</v>
      </c>
      <c r="R7" s="16" t="s">
        <v>94</v>
      </c>
      <c r="S7" s="16" t="s">
        <v>95</v>
      </c>
      <c r="T7" s="17" t="s">
        <v>96</v>
      </c>
      <c r="V7" s="51">
        <v>0.54861111111111105</v>
      </c>
      <c r="W7" s="16" t="s">
        <v>97</v>
      </c>
      <c r="X7" s="16" t="s">
        <v>98</v>
      </c>
      <c r="Y7" s="17" t="s">
        <v>99</v>
      </c>
    </row>
    <row r="8" spans="2:29" ht="80.099999999999994" customHeight="1" x14ac:dyDescent="0.25">
      <c r="B8" s="52">
        <v>0.5625</v>
      </c>
      <c r="C8" s="18" t="s">
        <v>100</v>
      </c>
      <c r="D8" s="18" t="s">
        <v>101</v>
      </c>
      <c r="E8" s="18" t="s">
        <v>102</v>
      </c>
      <c r="G8" s="52">
        <v>0.5625</v>
      </c>
      <c r="H8" s="18" t="s">
        <v>103</v>
      </c>
      <c r="I8" s="18" t="s">
        <v>104</v>
      </c>
      <c r="J8" s="19" t="s">
        <v>46</v>
      </c>
      <c r="L8" s="52">
        <v>0.5625</v>
      </c>
      <c r="M8" s="18" t="s">
        <v>105</v>
      </c>
      <c r="N8" s="18" t="s">
        <v>106</v>
      </c>
      <c r="O8" s="18" t="s">
        <v>107</v>
      </c>
      <c r="Q8" s="52">
        <v>0.5625</v>
      </c>
      <c r="R8" s="18" t="s">
        <v>108</v>
      </c>
      <c r="S8" s="18" t="s">
        <v>109</v>
      </c>
      <c r="T8" s="19" t="s">
        <v>59</v>
      </c>
      <c r="V8" s="52">
        <v>0.5625</v>
      </c>
      <c r="W8" s="18" t="s">
        <v>110</v>
      </c>
      <c r="X8" s="18" t="s">
        <v>111</v>
      </c>
      <c r="Y8" s="19" t="s">
        <v>74</v>
      </c>
    </row>
    <row r="10" spans="2:29" ht="12.75" customHeight="1" x14ac:dyDescent="0.25"/>
    <row r="11" spans="2:29" s="31" customFormat="1" ht="30" x14ac:dyDescent="0.25">
      <c r="B11" s="68" t="s">
        <v>231</v>
      </c>
      <c r="C11" s="45" t="s">
        <v>245</v>
      </c>
      <c r="D11" s="45"/>
      <c r="E11" s="45"/>
      <c r="G11" s="68" t="s">
        <v>231</v>
      </c>
      <c r="H11" s="45" t="s">
        <v>246</v>
      </c>
      <c r="I11" s="45"/>
      <c r="J11" s="45"/>
      <c r="L11" s="68" t="s">
        <v>231</v>
      </c>
      <c r="M11" s="45" t="s">
        <v>247</v>
      </c>
      <c r="N11" s="45"/>
      <c r="O11" s="45"/>
      <c r="Q11" s="68" t="s">
        <v>231</v>
      </c>
      <c r="R11" s="45" t="s">
        <v>251</v>
      </c>
      <c r="S11" s="45"/>
      <c r="T11" s="45"/>
      <c r="V11" s="68" t="s">
        <v>231</v>
      </c>
      <c r="W11" s="45" t="s">
        <v>233</v>
      </c>
      <c r="X11" s="62"/>
      <c r="Y11" s="45"/>
    </row>
    <row r="12" spans="2:29" x14ac:dyDescent="0.25">
      <c r="B12" s="46"/>
      <c r="C12" s="47"/>
      <c r="D12" s="47"/>
      <c r="E12" s="47"/>
      <c r="G12" s="46"/>
      <c r="H12" s="47"/>
      <c r="I12" s="47"/>
      <c r="J12" s="47"/>
      <c r="L12" s="46"/>
      <c r="M12" s="47"/>
      <c r="N12" s="47"/>
      <c r="O12" s="47"/>
      <c r="Q12" s="46"/>
      <c r="R12" s="47"/>
      <c r="S12" s="47"/>
      <c r="T12" s="47"/>
      <c r="V12" s="46"/>
      <c r="W12" s="47"/>
      <c r="X12" s="47"/>
      <c r="Y12" s="47"/>
    </row>
    <row r="13" spans="2:29" x14ac:dyDescent="0.25">
      <c r="B13" s="48"/>
      <c r="C13" s="47" t="s">
        <v>2</v>
      </c>
      <c r="D13" s="49" t="s">
        <v>55</v>
      </c>
      <c r="E13" s="49" t="s">
        <v>56</v>
      </c>
      <c r="G13" s="48"/>
      <c r="H13" s="49" t="s">
        <v>2</v>
      </c>
      <c r="I13" s="49" t="s">
        <v>55</v>
      </c>
      <c r="J13" s="49" t="s">
        <v>56</v>
      </c>
      <c r="L13" s="48"/>
      <c r="M13" s="49" t="s">
        <v>2</v>
      </c>
      <c r="N13" s="49" t="s">
        <v>55</v>
      </c>
      <c r="O13" s="49" t="s">
        <v>56</v>
      </c>
      <c r="Q13" s="48"/>
      <c r="R13" s="49" t="s">
        <v>2</v>
      </c>
      <c r="S13" s="49" t="s">
        <v>55</v>
      </c>
      <c r="T13" s="49" t="s">
        <v>56</v>
      </c>
      <c r="V13" s="48"/>
      <c r="W13" s="49" t="s">
        <v>2</v>
      </c>
      <c r="X13" s="49" t="s">
        <v>55</v>
      </c>
      <c r="Y13" s="49" t="s">
        <v>56</v>
      </c>
    </row>
    <row r="14" spans="2:29" ht="42.95" customHeight="1" x14ac:dyDescent="0.25">
      <c r="B14" s="50">
        <v>0.625</v>
      </c>
      <c r="C14" s="53" t="s">
        <v>112</v>
      </c>
      <c r="D14" s="53" t="s">
        <v>113</v>
      </c>
      <c r="E14" s="54" t="s">
        <v>62</v>
      </c>
      <c r="G14" s="50">
        <v>0.625</v>
      </c>
      <c r="H14" s="53" t="s">
        <v>114</v>
      </c>
      <c r="I14" s="53" t="s">
        <v>229</v>
      </c>
      <c r="J14" s="54" t="s">
        <v>99</v>
      </c>
      <c r="L14" s="50">
        <v>0.625</v>
      </c>
      <c r="M14" s="53" t="s">
        <v>115</v>
      </c>
      <c r="N14" s="53" t="s">
        <v>116</v>
      </c>
      <c r="O14" s="53" t="s">
        <v>49</v>
      </c>
      <c r="Q14" s="50">
        <v>0.625</v>
      </c>
      <c r="R14" s="53" t="s">
        <v>117</v>
      </c>
      <c r="S14" s="53" t="s">
        <v>118</v>
      </c>
      <c r="T14" s="54" t="s">
        <v>59</v>
      </c>
      <c r="V14" s="50">
        <v>0.625</v>
      </c>
      <c r="W14" s="65"/>
      <c r="X14" s="63"/>
      <c r="Y14" s="65"/>
    </row>
    <row r="15" spans="2:29" ht="49.5" customHeight="1" x14ac:dyDescent="0.25">
      <c r="B15" s="51">
        <v>0.63888888888888895</v>
      </c>
      <c r="C15" s="16" t="s">
        <v>228</v>
      </c>
      <c r="D15" s="16" t="s">
        <v>119</v>
      </c>
      <c r="E15" s="17" t="s">
        <v>62</v>
      </c>
      <c r="G15" s="51">
        <v>0.63888888888888895</v>
      </c>
      <c r="H15" s="16" t="s">
        <v>126</v>
      </c>
      <c r="I15" s="18" t="s">
        <v>127</v>
      </c>
      <c r="J15" s="17" t="s">
        <v>230</v>
      </c>
      <c r="L15" s="51">
        <v>0.63888888888888895</v>
      </c>
      <c r="M15" s="16" t="s">
        <v>121</v>
      </c>
      <c r="N15" s="16" t="s">
        <v>122</v>
      </c>
      <c r="O15" s="16" t="s">
        <v>93</v>
      </c>
      <c r="Q15" s="51">
        <v>0.63888888888888895</v>
      </c>
      <c r="R15" s="16" t="s">
        <v>123</v>
      </c>
      <c r="S15" s="16" t="s">
        <v>124</v>
      </c>
      <c r="T15" s="17" t="s">
        <v>49</v>
      </c>
      <c r="V15" s="51">
        <v>0.63888888888888895</v>
      </c>
      <c r="W15" s="42"/>
      <c r="X15" s="44"/>
      <c r="Y15" s="42"/>
    </row>
    <row r="16" spans="2:29" ht="58.5" customHeight="1" x14ac:dyDescent="0.25">
      <c r="B16" s="52">
        <v>0.65277777777777779</v>
      </c>
      <c r="C16" s="55" t="s">
        <v>125</v>
      </c>
      <c r="D16" s="55" t="s">
        <v>125</v>
      </c>
      <c r="E16" s="56" t="s">
        <v>71</v>
      </c>
      <c r="G16" s="52">
        <v>0.65277777777777779</v>
      </c>
      <c r="H16" s="16" t="s">
        <v>120</v>
      </c>
      <c r="I16" s="16" t="s">
        <v>113</v>
      </c>
      <c r="J16" s="19" t="s">
        <v>59</v>
      </c>
      <c r="L16" s="52">
        <v>0.65277777777777779</v>
      </c>
      <c r="M16" s="18" t="s">
        <v>128</v>
      </c>
      <c r="N16" s="18" t="s">
        <v>129</v>
      </c>
      <c r="O16" s="18" t="s">
        <v>59</v>
      </c>
      <c r="Q16" s="52">
        <v>0.65277777777777779</v>
      </c>
      <c r="R16" s="18" t="s">
        <v>130</v>
      </c>
      <c r="S16" s="18" t="s">
        <v>131</v>
      </c>
      <c r="T16" s="19" t="s">
        <v>99</v>
      </c>
      <c r="V16" s="52">
        <v>0.65277777777777779</v>
      </c>
      <c r="W16" s="61"/>
      <c r="X16" s="64"/>
      <c r="Y16" s="61"/>
    </row>
    <row r="17" spans="2:33" x14ac:dyDescent="0.25">
      <c r="V17" s="26"/>
      <c r="W17" s="25"/>
      <c r="X17" s="25"/>
      <c r="Y17" s="25"/>
    </row>
    <row r="19" spans="2:33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2:33" x14ac:dyDescent="0.25">
      <c r="B20" s="31" t="s">
        <v>235</v>
      </c>
      <c r="AA20" s="25"/>
      <c r="AB20" s="26"/>
      <c r="AC20" s="25"/>
      <c r="AD20" s="25"/>
      <c r="AE20" s="25"/>
      <c r="AF20" s="25"/>
      <c r="AG20" s="25"/>
    </row>
    <row r="21" spans="2:33" s="31" customFormat="1" ht="30" x14ac:dyDescent="0.25">
      <c r="B21" s="68" t="s">
        <v>231</v>
      </c>
      <c r="C21" s="45" t="s">
        <v>252</v>
      </c>
      <c r="D21" s="45"/>
      <c r="E21" s="45"/>
      <c r="G21" s="68" t="s">
        <v>231</v>
      </c>
      <c r="H21" s="45" t="s">
        <v>248</v>
      </c>
      <c r="I21" s="45"/>
      <c r="J21" s="45"/>
      <c r="L21" s="68" t="s">
        <v>231</v>
      </c>
      <c r="M21" s="45" t="s">
        <v>249</v>
      </c>
      <c r="N21" s="45"/>
      <c r="O21" s="45"/>
      <c r="Q21" s="68" t="s">
        <v>231</v>
      </c>
      <c r="R21" s="45" t="s">
        <v>250</v>
      </c>
      <c r="S21" s="45"/>
      <c r="T21" s="45"/>
      <c r="V21" s="68" t="s">
        <v>231</v>
      </c>
      <c r="W21" s="45" t="s">
        <v>236</v>
      </c>
      <c r="X21" s="45" t="s">
        <v>132</v>
      </c>
      <c r="Y21" s="45"/>
      <c r="AA21" s="35"/>
      <c r="AB21" s="37"/>
      <c r="AC21" s="35"/>
      <c r="AD21" s="35"/>
      <c r="AE21" s="35"/>
      <c r="AF21" s="35"/>
      <c r="AG21" s="35"/>
    </row>
    <row r="22" spans="2:33" x14ac:dyDescent="0.25">
      <c r="B22" s="46"/>
      <c r="C22" s="47"/>
      <c r="D22" s="47"/>
      <c r="E22" s="47"/>
      <c r="G22" s="46"/>
      <c r="H22" s="47"/>
      <c r="I22" s="47"/>
      <c r="J22" s="47"/>
      <c r="L22" s="46"/>
      <c r="M22" s="47"/>
      <c r="N22" s="47"/>
      <c r="O22" s="47"/>
      <c r="Q22" s="46"/>
      <c r="R22" s="47"/>
      <c r="S22" s="47"/>
      <c r="T22" s="47"/>
      <c r="V22" s="46"/>
      <c r="W22" s="47"/>
      <c r="X22" s="47"/>
      <c r="Y22" s="47"/>
      <c r="AA22" s="25"/>
      <c r="AB22" s="26"/>
      <c r="AC22" s="25"/>
      <c r="AD22" s="25"/>
      <c r="AE22" s="25"/>
      <c r="AF22" s="25"/>
      <c r="AG22" s="25"/>
    </row>
    <row r="23" spans="2:33" x14ac:dyDescent="0.25">
      <c r="B23" s="48"/>
      <c r="C23" s="49" t="s">
        <v>2</v>
      </c>
      <c r="D23" s="49" t="s">
        <v>55</v>
      </c>
      <c r="E23" s="49" t="s">
        <v>56</v>
      </c>
      <c r="G23" s="48"/>
      <c r="H23" s="49" t="s">
        <v>2</v>
      </c>
      <c r="I23" s="49" t="s">
        <v>55</v>
      </c>
      <c r="J23" s="49" t="s">
        <v>56</v>
      </c>
      <c r="L23" s="48"/>
      <c r="M23" s="49" t="s">
        <v>2</v>
      </c>
      <c r="N23" s="49" t="s">
        <v>55</v>
      </c>
      <c r="O23" s="49" t="s">
        <v>56</v>
      </c>
      <c r="Q23" s="48"/>
      <c r="R23" s="49" t="s">
        <v>2</v>
      </c>
      <c r="S23" s="49" t="s">
        <v>55</v>
      </c>
      <c r="T23" s="49" t="s">
        <v>56</v>
      </c>
      <c r="V23" s="48"/>
      <c r="W23" s="49" t="s">
        <v>2</v>
      </c>
      <c r="X23" s="49" t="s">
        <v>55</v>
      </c>
      <c r="Y23" s="49" t="s">
        <v>56</v>
      </c>
      <c r="AA23" s="25"/>
      <c r="AB23" s="26"/>
      <c r="AC23" s="25"/>
      <c r="AD23" s="25"/>
      <c r="AE23" s="25"/>
      <c r="AF23" s="25"/>
      <c r="AG23" s="25"/>
    </row>
    <row r="24" spans="2:33" ht="73.5" customHeight="1" x14ac:dyDescent="0.25">
      <c r="B24" s="50">
        <f>Q24</f>
        <v>0.45833333333333331</v>
      </c>
      <c r="C24" s="53" t="s">
        <v>133</v>
      </c>
      <c r="D24" s="53" t="s">
        <v>134</v>
      </c>
      <c r="E24" s="54" t="s">
        <v>135</v>
      </c>
      <c r="G24" s="50">
        <f>V24</f>
        <v>0.45833333333333331</v>
      </c>
      <c r="H24" s="53" t="s">
        <v>136</v>
      </c>
      <c r="I24" s="53" t="s">
        <v>137</v>
      </c>
      <c r="J24" s="54" t="s">
        <v>138</v>
      </c>
      <c r="L24" s="50">
        <f>G24</f>
        <v>0.45833333333333331</v>
      </c>
      <c r="M24" s="53" t="s">
        <v>139</v>
      </c>
      <c r="N24" s="53" t="s">
        <v>122</v>
      </c>
      <c r="O24" s="53" t="s">
        <v>93</v>
      </c>
      <c r="Q24" s="50">
        <f>L24</f>
        <v>0.45833333333333331</v>
      </c>
      <c r="R24" s="53" t="s">
        <v>140</v>
      </c>
      <c r="S24" s="53" t="s">
        <v>141</v>
      </c>
      <c r="T24" s="54" t="s">
        <v>49</v>
      </c>
      <c r="V24" s="50">
        <v>0.45833333333333331</v>
      </c>
      <c r="W24" s="65"/>
      <c r="X24" s="63"/>
      <c r="Y24" s="65"/>
      <c r="AA24" s="25"/>
      <c r="AB24" s="26"/>
      <c r="AC24" s="25"/>
      <c r="AD24" s="25"/>
      <c r="AE24" s="25"/>
      <c r="AF24" s="25"/>
      <c r="AG24" s="25"/>
    </row>
    <row r="25" spans="2:33" ht="78.75" customHeight="1" x14ac:dyDescent="0.25">
      <c r="B25" s="51">
        <f>Q25</f>
        <v>0.47222222222222227</v>
      </c>
      <c r="C25" s="16" t="s">
        <v>142</v>
      </c>
      <c r="D25" s="16" t="s">
        <v>143</v>
      </c>
      <c r="E25" s="17" t="s">
        <v>65</v>
      </c>
      <c r="G25" s="51">
        <f>V25</f>
        <v>0.47222222222222227</v>
      </c>
      <c r="H25" s="16" t="s">
        <v>144</v>
      </c>
      <c r="I25" s="16" t="s">
        <v>145</v>
      </c>
      <c r="J25" s="17" t="s">
        <v>62</v>
      </c>
      <c r="L25" s="51">
        <f>G25</f>
        <v>0.47222222222222227</v>
      </c>
      <c r="M25" s="16" t="s">
        <v>146</v>
      </c>
      <c r="N25" s="16" t="s">
        <v>147</v>
      </c>
      <c r="O25" s="16" t="s">
        <v>148</v>
      </c>
      <c r="Q25" s="51">
        <f t="shared" ref="Q25:Q26" si="0">L25</f>
        <v>0.47222222222222227</v>
      </c>
      <c r="R25" s="16" t="s">
        <v>149</v>
      </c>
      <c r="S25" s="16" t="s">
        <v>150</v>
      </c>
      <c r="T25" s="17" t="s">
        <v>151</v>
      </c>
      <c r="V25" s="51">
        <v>0.47222222222222227</v>
      </c>
      <c r="W25" s="42"/>
      <c r="X25" s="44"/>
      <c r="Y25" s="42"/>
      <c r="AA25" s="25"/>
      <c r="AB25" s="26"/>
      <c r="AC25" s="25"/>
      <c r="AD25" s="25"/>
      <c r="AE25" s="25"/>
      <c r="AF25" s="25"/>
      <c r="AG25" s="25"/>
    </row>
    <row r="26" spans="2:33" ht="60" x14ac:dyDescent="0.25">
      <c r="B26" s="52">
        <f>Q26</f>
        <v>0.4861111111111111</v>
      </c>
      <c r="C26" s="18" t="s">
        <v>152</v>
      </c>
      <c r="D26" s="18" t="s">
        <v>153</v>
      </c>
      <c r="E26" s="19" t="s">
        <v>154</v>
      </c>
      <c r="G26" s="52">
        <f>V26</f>
        <v>0.4861111111111111</v>
      </c>
      <c r="H26" s="18" t="s">
        <v>155</v>
      </c>
      <c r="I26" s="18" t="s">
        <v>156</v>
      </c>
      <c r="J26" s="19" t="s">
        <v>157</v>
      </c>
      <c r="L26" s="52">
        <f>G26</f>
        <v>0.4861111111111111</v>
      </c>
      <c r="M26" s="18" t="s">
        <v>158</v>
      </c>
      <c r="N26" s="18" t="s">
        <v>159</v>
      </c>
      <c r="O26" s="18" t="s">
        <v>160</v>
      </c>
      <c r="Q26" s="52">
        <f t="shared" si="0"/>
        <v>0.4861111111111111</v>
      </c>
      <c r="R26" s="18" t="s">
        <v>161</v>
      </c>
      <c r="S26" s="18" t="s">
        <v>162</v>
      </c>
      <c r="T26" s="19" t="s">
        <v>163</v>
      </c>
      <c r="V26" s="52">
        <v>0.4861111111111111</v>
      </c>
      <c r="W26" s="61"/>
      <c r="X26" s="64"/>
      <c r="Y26" s="61"/>
      <c r="AA26" s="25"/>
      <c r="AB26" s="26"/>
      <c r="AC26" s="25"/>
      <c r="AD26" s="25"/>
      <c r="AE26" s="25"/>
      <c r="AF26" s="25"/>
      <c r="AG26" s="25"/>
    </row>
    <row r="27" spans="2:33" x14ac:dyDescent="0.25">
      <c r="AA27" s="25"/>
      <c r="AB27" s="26"/>
      <c r="AC27" s="25"/>
      <c r="AD27" s="25"/>
      <c r="AE27" s="25"/>
      <c r="AF27" s="25"/>
      <c r="AG27" s="25"/>
    </row>
    <row r="28" spans="2:33" x14ac:dyDescent="0.25">
      <c r="AC28" s="25"/>
      <c r="AD28" s="25"/>
      <c r="AE28" s="25"/>
      <c r="AF28" s="25"/>
      <c r="AG28" s="25"/>
    </row>
    <row r="29" spans="2:33" s="31" customFormat="1" ht="30" x14ac:dyDescent="0.25">
      <c r="B29" s="68" t="s">
        <v>231</v>
      </c>
      <c r="C29" s="45" t="s">
        <v>253</v>
      </c>
      <c r="D29" s="45"/>
      <c r="E29" s="45"/>
      <c r="G29" s="68" t="s">
        <v>231</v>
      </c>
      <c r="H29" s="45" t="s">
        <v>254</v>
      </c>
      <c r="I29" s="45"/>
      <c r="J29" s="45"/>
      <c r="L29" s="68" t="s">
        <v>231</v>
      </c>
      <c r="M29" s="45" t="s">
        <v>255</v>
      </c>
      <c r="N29" s="45"/>
      <c r="O29" s="45"/>
      <c r="Q29" s="68" t="s">
        <v>231</v>
      </c>
      <c r="R29" s="45" t="s">
        <v>256</v>
      </c>
      <c r="S29" s="45"/>
      <c r="T29" s="45"/>
      <c r="V29" s="68" t="s">
        <v>231</v>
      </c>
      <c r="W29" s="45" t="s">
        <v>257</v>
      </c>
      <c r="X29" s="45"/>
      <c r="Y29" s="45"/>
      <c r="Z29" s="32"/>
      <c r="AA29" s="33"/>
      <c r="AB29" s="34"/>
      <c r="AC29" s="35"/>
      <c r="AD29" s="35"/>
      <c r="AE29" s="35"/>
      <c r="AF29" s="35"/>
      <c r="AG29" s="35"/>
    </row>
    <row r="30" spans="2:33" x14ac:dyDescent="0.25">
      <c r="B30" s="46"/>
      <c r="C30" s="47"/>
      <c r="D30" s="47"/>
      <c r="E30" s="47"/>
      <c r="G30" s="46"/>
      <c r="H30" s="47"/>
      <c r="I30" s="47"/>
      <c r="J30" s="47"/>
      <c r="L30" s="46"/>
      <c r="M30" s="47"/>
      <c r="N30" s="47"/>
      <c r="O30" s="47"/>
      <c r="Q30" s="46"/>
      <c r="R30" s="47"/>
      <c r="S30" s="47"/>
      <c r="T30" s="47"/>
      <c r="V30" s="46"/>
      <c r="W30" s="47"/>
      <c r="X30" s="47"/>
      <c r="Y30" s="47"/>
      <c r="Z30" s="30"/>
      <c r="AA30" s="30"/>
      <c r="AB30" s="30"/>
      <c r="AC30" s="25"/>
      <c r="AD30" s="25"/>
      <c r="AE30" s="25"/>
      <c r="AF30" s="25"/>
      <c r="AG30" s="25"/>
    </row>
    <row r="31" spans="2:33" x14ac:dyDescent="0.25">
      <c r="B31" s="48"/>
      <c r="C31" s="49" t="s">
        <v>2</v>
      </c>
      <c r="D31" s="49" t="s">
        <v>55</v>
      </c>
      <c r="E31" s="49" t="s">
        <v>56</v>
      </c>
      <c r="G31" s="48"/>
      <c r="H31" s="49" t="s">
        <v>2</v>
      </c>
      <c r="I31" s="49" t="s">
        <v>55</v>
      </c>
      <c r="J31" s="49" t="s">
        <v>56</v>
      </c>
      <c r="L31" s="48"/>
      <c r="M31" s="49" t="s">
        <v>2</v>
      </c>
      <c r="N31" s="49" t="s">
        <v>55</v>
      </c>
      <c r="O31" s="49" t="s">
        <v>56</v>
      </c>
      <c r="Q31" s="48"/>
      <c r="R31" s="49" t="s">
        <v>2</v>
      </c>
      <c r="S31" s="49" t="s">
        <v>55</v>
      </c>
      <c r="T31" s="49" t="s">
        <v>56</v>
      </c>
      <c r="V31" s="48"/>
      <c r="W31" s="49" t="s">
        <v>2</v>
      </c>
      <c r="X31" s="49" t="s">
        <v>55</v>
      </c>
      <c r="Y31" s="49" t="s">
        <v>56</v>
      </c>
      <c r="Z31" s="27"/>
      <c r="AA31" s="28"/>
      <c r="AB31" s="29"/>
      <c r="AC31" s="25"/>
      <c r="AD31" s="25"/>
      <c r="AE31" s="25"/>
      <c r="AF31" s="25"/>
      <c r="AG31" s="25"/>
    </row>
    <row r="32" spans="2:33" ht="66" customHeight="1" x14ac:dyDescent="0.25">
      <c r="B32" s="50">
        <f>Q32</f>
        <v>0.52777777777777779</v>
      </c>
      <c r="C32" s="16" t="s">
        <v>174</v>
      </c>
      <c r="D32" s="16" t="s">
        <v>175</v>
      </c>
      <c r="E32" s="53" t="s">
        <v>176</v>
      </c>
      <c r="G32" s="14">
        <f>V32</f>
        <v>0.52777777777777779</v>
      </c>
      <c r="H32" s="16" t="s">
        <v>165</v>
      </c>
      <c r="I32" s="16" t="s">
        <v>166</v>
      </c>
      <c r="J32" s="16" t="s">
        <v>59</v>
      </c>
      <c r="L32" s="50">
        <f>G32</f>
        <v>0.52777777777777779</v>
      </c>
      <c r="M32" s="53" t="s">
        <v>167</v>
      </c>
      <c r="N32" s="53" t="s">
        <v>168</v>
      </c>
      <c r="O32" s="53" t="s">
        <v>65</v>
      </c>
      <c r="Q32" s="50">
        <f>L32</f>
        <v>0.52777777777777779</v>
      </c>
      <c r="R32" s="53" t="s">
        <v>169</v>
      </c>
      <c r="S32" s="53" t="s">
        <v>170</v>
      </c>
      <c r="T32" s="54" t="s">
        <v>46</v>
      </c>
      <c r="V32" s="50">
        <v>0.52777777777777779</v>
      </c>
      <c r="W32" s="53" t="s">
        <v>171</v>
      </c>
      <c r="X32" s="53" t="s">
        <v>172</v>
      </c>
      <c r="Y32" s="66" t="s">
        <v>173</v>
      </c>
    </row>
    <row r="33" spans="2:25" ht="62.45" customHeight="1" x14ac:dyDescent="0.25">
      <c r="B33" s="51">
        <f>Q33</f>
        <v>0.54166666666666663</v>
      </c>
      <c r="C33" s="16" t="s">
        <v>185</v>
      </c>
      <c r="D33" s="16" t="s">
        <v>186</v>
      </c>
      <c r="E33" s="16" t="s">
        <v>187</v>
      </c>
      <c r="G33" s="14">
        <f>V33</f>
        <v>0.54166666666666663</v>
      </c>
      <c r="H33" s="16" t="s">
        <v>177</v>
      </c>
      <c r="I33" s="16" t="s">
        <v>178</v>
      </c>
      <c r="J33" s="16" t="s">
        <v>65</v>
      </c>
      <c r="L33" s="51">
        <f>G33</f>
        <v>0.54166666666666663</v>
      </c>
      <c r="M33" s="16" t="s">
        <v>179</v>
      </c>
      <c r="N33" s="16" t="s">
        <v>180</v>
      </c>
      <c r="O33" s="16" t="s">
        <v>59</v>
      </c>
      <c r="Q33" s="51">
        <f t="shared" ref="Q33:Q34" si="1">L33</f>
        <v>0.54166666666666663</v>
      </c>
      <c r="R33" s="16" t="s">
        <v>181</v>
      </c>
      <c r="S33" s="16" t="s">
        <v>182</v>
      </c>
      <c r="T33" s="17" t="s">
        <v>59</v>
      </c>
      <c r="V33" s="51">
        <v>0.54166666666666663</v>
      </c>
      <c r="W33" s="16" t="s">
        <v>183</v>
      </c>
      <c r="X33" s="16" t="s">
        <v>184</v>
      </c>
      <c r="Y33" s="16" t="s">
        <v>59</v>
      </c>
    </row>
    <row r="34" spans="2:25" ht="66.599999999999994" customHeight="1" x14ac:dyDescent="0.25">
      <c r="B34" s="52">
        <f>Q34</f>
        <v>0.55555555555555558</v>
      </c>
      <c r="C34" s="16" t="s">
        <v>237</v>
      </c>
      <c r="D34" s="16" t="s">
        <v>238</v>
      </c>
      <c r="E34" s="16" t="s">
        <v>164</v>
      </c>
      <c r="G34" s="52">
        <f>V34</f>
        <v>0.55555555555555558</v>
      </c>
      <c r="H34" s="18" t="s">
        <v>188</v>
      </c>
      <c r="I34" s="18" t="s">
        <v>189</v>
      </c>
      <c r="J34" s="18" t="s">
        <v>160</v>
      </c>
      <c r="L34" s="52">
        <f>G34</f>
        <v>0.55555555555555558</v>
      </c>
      <c r="M34" s="18" t="s">
        <v>190</v>
      </c>
      <c r="N34" s="18" t="s">
        <v>191</v>
      </c>
      <c r="O34" s="18" t="s">
        <v>192</v>
      </c>
      <c r="Q34" s="52">
        <f t="shared" si="1"/>
        <v>0.55555555555555558</v>
      </c>
      <c r="R34" s="18" t="s">
        <v>193</v>
      </c>
      <c r="S34" s="16" t="s">
        <v>194</v>
      </c>
      <c r="T34" s="19" t="s">
        <v>195</v>
      </c>
      <c r="V34" s="52">
        <v>0.55555555555555558</v>
      </c>
      <c r="W34" s="18" t="s">
        <v>196</v>
      </c>
      <c r="X34" s="18" t="s">
        <v>197</v>
      </c>
      <c r="Y34" s="56" t="s">
        <v>59</v>
      </c>
    </row>
    <row r="35" spans="2:25" x14ac:dyDescent="0.25">
      <c r="J35" s="40"/>
    </row>
    <row r="36" spans="2:25" s="31" customFormat="1" ht="30" x14ac:dyDescent="0.25">
      <c r="B36" s="68" t="s">
        <v>231</v>
      </c>
      <c r="C36" s="45" t="s">
        <v>258</v>
      </c>
      <c r="D36" s="45"/>
      <c r="E36" s="45"/>
      <c r="G36" s="68" t="s">
        <v>231</v>
      </c>
      <c r="H36" s="45" t="s">
        <v>259</v>
      </c>
      <c r="I36" s="45"/>
      <c r="J36" s="45"/>
      <c r="L36" s="68" t="s">
        <v>231</v>
      </c>
      <c r="M36" s="45" t="s">
        <v>260</v>
      </c>
      <c r="N36" s="45"/>
      <c r="O36" s="45"/>
      <c r="Q36" s="68" t="s">
        <v>231</v>
      </c>
      <c r="R36" s="45" t="s">
        <v>261</v>
      </c>
      <c r="S36" s="45"/>
      <c r="T36" s="45"/>
      <c r="V36" s="68" t="s">
        <v>231</v>
      </c>
      <c r="W36" s="45" t="s">
        <v>239</v>
      </c>
      <c r="X36" s="62"/>
      <c r="Y36" s="45"/>
    </row>
    <row r="37" spans="2:25" x14ac:dyDescent="0.25">
      <c r="B37" s="46"/>
      <c r="C37" s="47"/>
      <c r="D37" s="47"/>
      <c r="E37" s="47"/>
      <c r="G37" s="46"/>
      <c r="H37" s="47"/>
      <c r="I37" s="47"/>
      <c r="J37" s="47"/>
      <c r="L37" s="46"/>
      <c r="M37" s="47"/>
      <c r="N37" s="47"/>
      <c r="O37" s="47"/>
      <c r="Q37" s="46"/>
      <c r="R37" s="47"/>
      <c r="S37" s="47"/>
      <c r="T37" s="47"/>
      <c r="V37" s="46"/>
      <c r="W37" s="47"/>
      <c r="X37" s="47"/>
      <c r="Y37" s="47"/>
    </row>
    <row r="38" spans="2:25" x14ac:dyDescent="0.25">
      <c r="B38" s="48"/>
      <c r="C38" s="49" t="s">
        <v>2</v>
      </c>
      <c r="D38" s="49" t="s">
        <v>55</v>
      </c>
      <c r="E38" s="49" t="s">
        <v>56</v>
      </c>
      <c r="G38" s="48"/>
      <c r="H38" s="49" t="s">
        <v>2</v>
      </c>
      <c r="I38" s="49" t="s">
        <v>55</v>
      </c>
      <c r="J38" s="49"/>
      <c r="L38" s="48"/>
      <c r="M38" s="49" t="s">
        <v>2</v>
      </c>
      <c r="N38" s="49" t="s">
        <v>55</v>
      </c>
      <c r="O38" s="49" t="s">
        <v>56</v>
      </c>
      <c r="Q38" s="48"/>
      <c r="R38" s="49" t="s">
        <v>2</v>
      </c>
      <c r="S38" s="49" t="s">
        <v>55</v>
      </c>
      <c r="T38" s="49" t="s">
        <v>56</v>
      </c>
      <c r="V38" s="48"/>
      <c r="W38" s="49" t="s">
        <v>2</v>
      </c>
      <c r="X38" s="49" t="s">
        <v>55</v>
      </c>
      <c r="Y38" s="49" t="s">
        <v>56</v>
      </c>
    </row>
    <row r="39" spans="2:25" ht="92.1" customHeight="1" x14ac:dyDescent="0.25">
      <c r="B39" s="50">
        <f>Q39</f>
        <v>0.58333333333333337</v>
      </c>
      <c r="C39" s="53" t="s">
        <v>198</v>
      </c>
      <c r="D39" s="53" t="s">
        <v>199</v>
      </c>
      <c r="E39" s="53" t="s">
        <v>200</v>
      </c>
      <c r="G39" s="50">
        <f>V39</f>
        <v>0.58333333333333337</v>
      </c>
      <c r="H39" s="58" t="s">
        <v>201</v>
      </c>
      <c r="I39" s="53" t="s">
        <v>202</v>
      </c>
      <c r="J39" s="53" t="s">
        <v>160</v>
      </c>
      <c r="L39" s="50">
        <f>G39</f>
        <v>0.58333333333333337</v>
      </c>
      <c r="M39" s="53" t="s">
        <v>203</v>
      </c>
      <c r="N39" s="53" t="s">
        <v>204</v>
      </c>
      <c r="O39" s="53" t="s">
        <v>205</v>
      </c>
      <c r="Q39" s="50">
        <f>L39</f>
        <v>0.58333333333333337</v>
      </c>
      <c r="R39" s="53" t="s">
        <v>206</v>
      </c>
      <c r="S39" s="53" t="s">
        <v>207</v>
      </c>
      <c r="T39" s="54" t="s">
        <v>208</v>
      </c>
      <c r="V39" s="50">
        <v>0.58333333333333337</v>
      </c>
      <c r="W39" s="67"/>
      <c r="X39" s="67"/>
      <c r="Y39" s="66"/>
    </row>
    <row r="40" spans="2:25" ht="60" x14ac:dyDescent="0.25">
      <c r="B40" s="51">
        <f>Q40</f>
        <v>0.59722222222222221</v>
      </c>
      <c r="C40" s="16" t="s">
        <v>209</v>
      </c>
      <c r="D40" s="16" t="s">
        <v>210</v>
      </c>
      <c r="E40" s="16" t="s">
        <v>59</v>
      </c>
      <c r="G40" s="51">
        <f>V40</f>
        <v>0.59722222222222221</v>
      </c>
      <c r="H40" s="16" t="s">
        <v>211</v>
      </c>
      <c r="I40" s="16" t="s">
        <v>212</v>
      </c>
      <c r="J40" s="16" t="s">
        <v>213</v>
      </c>
      <c r="L40" s="51">
        <f>G40</f>
        <v>0.59722222222222221</v>
      </c>
      <c r="M40" s="16" t="s">
        <v>214</v>
      </c>
      <c r="N40" s="16" t="s">
        <v>215</v>
      </c>
      <c r="O40" s="16" t="s">
        <v>65</v>
      </c>
      <c r="Q40" s="51">
        <f t="shared" ref="Q40:Q41" si="2">L40</f>
        <v>0.59722222222222221</v>
      </c>
      <c r="R40" s="16" t="s">
        <v>216</v>
      </c>
      <c r="S40" s="16" t="s">
        <v>217</v>
      </c>
      <c r="T40" s="17" t="s">
        <v>99</v>
      </c>
      <c r="V40" s="51">
        <v>0.59722222222222221</v>
      </c>
      <c r="W40" s="43"/>
      <c r="X40" s="43"/>
      <c r="Y40" s="39"/>
    </row>
    <row r="41" spans="2:25" ht="63.95" customHeight="1" x14ac:dyDescent="0.25">
      <c r="B41" s="52">
        <f>Q41</f>
        <v>0.61111111111111105</v>
      </c>
      <c r="C41" s="18" t="s">
        <v>218</v>
      </c>
      <c r="D41" s="18" t="s">
        <v>219</v>
      </c>
      <c r="E41" s="18" t="s">
        <v>220</v>
      </c>
      <c r="G41" s="52">
        <f>V41</f>
        <v>0.61111111111111105</v>
      </c>
      <c r="H41" s="18" t="s">
        <v>221</v>
      </c>
      <c r="I41" s="18" t="s">
        <v>222</v>
      </c>
      <c r="J41" s="18" t="s">
        <v>59</v>
      </c>
      <c r="L41" s="59">
        <f>G41</f>
        <v>0.61111111111111105</v>
      </c>
      <c r="M41" s="60" t="s">
        <v>223</v>
      </c>
      <c r="N41" s="55" t="s">
        <v>224</v>
      </c>
      <c r="O41" s="56" t="s">
        <v>225</v>
      </c>
      <c r="Q41" s="52">
        <f t="shared" si="2"/>
        <v>0.61111111111111105</v>
      </c>
      <c r="R41" s="18" t="s">
        <v>226</v>
      </c>
      <c r="S41" s="18" t="s">
        <v>227</v>
      </c>
      <c r="T41" s="56" t="s">
        <v>70</v>
      </c>
      <c r="V41" s="52">
        <v>0.61111111111111105</v>
      </c>
      <c r="W41" s="55"/>
      <c r="X41" s="55"/>
      <c r="Y41" s="56"/>
    </row>
    <row r="44" spans="2:25" x14ac:dyDescent="0.2">
      <c r="I44" s="41"/>
      <c r="R44" s="25"/>
      <c r="S44" s="25"/>
      <c r="T44" s="25"/>
      <c r="W44" s="25"/>
      <c r="X44" s="25"/>
      <c r="Y44" s="25"/>
    </row>
    <row r="46" spans="2:25" x14ac:dyDescent="0.25">
      <c r="W46" s="25"/>
      <c r="X46" s="25"/>
      <c r="Y46" s="25"/>
    </row>
    <row r="47" spans="2:25" x14ac:dyDescent="0.25">
      <c r="W47" s="25"/>
      <c r="X47" s="25"/>
      <c r="Y47" s="25"/>
    </row>
    <row r="51" spans="23:25" x14ac:dyDescent="0.25">
      <c r="W51" s="25"/>
      <c r="X51" s="25"/>
      <c r="Y51" s="25"/>
    </row>
    <row r="53" spans="23:25" x14ac:dyDescent="0.25">
      <c r="W53" s="25"/>
      <c r="X53" s="25"/>
      <c r="Y53" s="25"/>
    </row>
  </sheetData>
  <mergeCells count="1">
    <mergeCell ref="S2:T2"/>
  </mergeCells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4D771737D534882DF7FE32884E492" ma:contentTypeVersion="7" ma:contentTypeDescription="Opprett et nytt dokument." ma:contentTypeScope="" ma:versionID="87fda8a1dee39f63125bb09e3d53223c">
  <xsd:schema xmlns:xsd="http://www.w3.org/2001/XMLSchema" xmlns:xs="http://www.w3.org/2001/XMLSchema" xmlns:p="http://schemas.microsoft.com/office/2006/metadata/properties" xmlns:ns2="3122a178-a9d6-44b1-a90a-786d8bcb3de4" targetNamespace="http://schemas.microsoft.com/office/2006/metadata/properties" ma:root="true" ma:fieldsID="f0457208b87cccdc1ab1f91c38a2e87a" ns2:_="">
    <xsd:import namespace="3122a178-a9d6-44b1-a90a-786d8bcb3d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22a178-a9d6-44b1-a90a-786d8bcb3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E64D25-0DF7-44F6-899B-FA4B9623C3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12303E-435D-4F36-8F1F-497373F96E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D4D5EC-9ECB-4191-B0A4-2D89C2486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22a178-a9d6-44b1-a90a-786d8bcb3d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Posters</vt:lpstr>
      <vt:lpstr>Technical program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Aarlien</dc:creator>
  <cp:keywords/>
  <dc:description/>
  <cp:lastModifiedBy>An Hilmo</cp:lastModifiedBy>
  <cp:revision/>
  <dcterms:created xsi:type="dcterms:W3CDTF">2021-04-08T06:18:54Z</dcterms:created>
  <dcterms:modified xsi:type="dcterms:W3CDTF">2021-06-18T08:43:23Z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0x010100A3D4D771737D534882DF7FE32884E492</vt:lpwstr>
  </property>
  <property fmtid="{D5CDD505-2E9C-101B-9397-08002B2CF9AE}" pid="4" name="_AdHocReviewCycleID">
    <vt:i4>514672893</vt:i4>
  </property>
  <property fmtid="{D5CDD505-2E9C-101B-9397-08002B2CF9AE}" pid="5" name="_EmailSubject">
    <vt:lpwstr>TCCS11 - kunne vi ha lagt vedlagt oversikt under program </vt:lpwstr>
  </property>
  <property fmtid="{D5CDD505-2E9C-101B-9397-08002B2CF9AE}" pid="6" name="_AuthorEmail">
    <vt:lpwstr>An.Hilmo@sintef.no</vt:lpwstr>
  </property>
  <property fmtid="{D5CDD505-2E9C-101B-9397-08002B2CF9AE}" pid="7" name="_AuthorEmailDisplayName">
    <vt:lpwstr>An Hilmo</vt:lpwstr>
  </property>
</Properties>
</file>