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65" windowHeight="6885" activeTab="1"/>
  </bookViews>
  <sheets>
    <sheet name="Main tables" sheetId="1" r:id="rId1"/>
    <sheet name="Examples N+D" sheetId="2" r:id="rId2"/>
    <sheet name="Norway" sheetId="3" r:id="rId3"/>
    <sheet name="Sweden" sheetId="4" r:id="rId4"/>
    <sheet name="UK" sheetId="5" r:id="rId5"/>
    <sheet name="France" sheetId="6" r:id="rId6"/>
    <sheet name="Finland" sheetId="7" r:id="rId7"/>
    <sheet name="Denmark" sheetId="8" r:id="rId8"/>
  </sheets>
  <definedNames/>
  <calcPr fullCalcOnLoad="1"/>
</workbook>
</file>

<file path=xl/sharedStrings.xml><?xml version="1.0" encoding="utf-8"?>
<sst xmlns="http://schemas.openxmlformats.org/spreadsheetml/2006/main" count="859" uniqueCount="51">
  <si>
    <t xml:space="preserve">Correlation coefficient: </t>
  </si>
  <si>
    <t xml:space="preserve">Regression constant (%):     </t>
  </si>
  <si>
    <t xml:space="preserve">Average:                     </t>
  </si>
  <si>
    <t xml:space="preserve"> TWh/day</t>
  </si>
  <si>
    <t xml:space="preserve">Regression coefficient    :  </t>
  </si>
  <si>
    <t xml:space="preserve"> TWh/day/Centigrade</t>
  </si>
  <si>
    <t xml:space="preserve"> %</t>
  </si>
  <si>
    <t>Sverige 2001</t>
  </si>
  <si>
    <t>Finland 2001</t>
  </si>
  <si>
    <t xml:space="preserve"> GWh/day</t>
  </si>
  <si>
    <t xml:space="preserve"> GWh/day/Centigrade</t>
  </si>
  <si>
    <t>Denmark 2001</t>
  </si>
  <si>
    <t>Denmark 1998</t>
  </si>
  <si>
    <t>Winter</t>
  </si>
  <si>
    <t>Work</t>
  </si>
  <si>
    <t>Summer</t>
  </si>
  <si>
    <t>Wend</t>
  </si>
  <si>
    <t>Before</t>
  </si>
  <si>
    <t>After</t>
  </si>
  <si>
    <t>Peak load profile</t>
  </si>
  <si>
    <t>/h</t>
  </si>
  <si>
    <t>Time</t>
  </si>
  <si>
    <t>GWh/h</t>
  </si>
  <si>
    <t>Average day profiles  Winter ,workday</t>
  </si>
  <si>
    <t>Average day profiles  Winter ,weekend</t>
  </si>
  <si>
    <t>Average day profiles  SPRAUT ,workday</t>
  </si>
  <si>
    <t>Average day profiles  SPRAUT ,weekend</t>
  </si>
  <si>
    <t>Average day profiles  Summer ,workday</t>
  </si>
  <si>
    <t>Average day profiles  Summer ,weekend</t>
  </si>
  <si>
    <t>Spring, autumn</t>
  </si>
  <si>
    <t>Sverige 1996</t>
  </si>
  <si>
    <t>Norway</t>
  </si>
  <si>
    <t>Sweden</t>
  </si>
  <si>
    <t>UK</t>
  </si>
  <si>
    <t>France</t>
  </si>
  <si>
    <t>Finland</t>
  </si>
  <si>
    <t>Denmark</t>
  </si>
  <si>
    <t>Spring and Autumn</t>
  </si>
  <si>
    <t>Energy demand per day [TWh]</t>
  </si>
  <si>
    <t>Temperature</t>
  </si>
  <si>
    <t>Centigrades</t>
  </si>
  <si>
    <t>C2</t>
  </si>
  <si>
    <t>Energy demand per day [GWh]</t>
  </si>
  <si>
    <t>Average</t>
  </si>
  <si>
    <t>After:</t>
  </si>
  <si>
    <t>Average after</t>
  </si>
  <si>
    <t>Average Before</t>
  </si>
  <si>
    <t xml:space="preserve">  Average day profiles  Summer ,workday</t>
  </si>
  <si>
    <t xml:space="preserve"> </t>
  </si>
  <si>
    <t>GWh</t>
  </si>
  <si>
    <t>Correlation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</si>
</sst>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000"/>
    <numFmt numFmtId="177" formatCode="0.0000000"/>
    <numFmt numFmtId="178" formatCode="0.00000"/>
    <numFmt numFmtId="179" formatCode="0.0000"/>
    <numFmt numFmtId="180" formatCode="0.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7.75"/>
      <name val="Arial"/>
      <family val="2"/>
    </font>
    <font>
      <sz val="5"/>
      <name val="Arial"/>
      <family val="0"/>
    </font>
    <font>
      <b/>
      <sz val="5"/>
      <name val="Arial"/>
      <family val="0"/>
    </font>
    <font>
      <sz val="7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275"/>
          <c:w val="0.96725"/>
          <c:h val="0.87275"/>
        </c:manualLayout>
      </c:layout>
      <c:lineChart>
        <c:grouping val="standard"/>
        <c:varyColors val="0"/>
        <c:ser>
          <c:idx val="0"/>
          <c:order val="0"/>
          <c:tx>
            <c:strRef>
              <c:f>'Main tables'!$A$5:$B$5</c:f>
              <c:strCache>
                <c:ptCount val="1"/>
                <c:pt idx="0">
                  <c:v>Norway Before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'Main tables'!$C$3:$H$4</c:f>
              <c:multiLvlStrCache/>
            </c:multiLvlStrRef>
          </c:cat>
          <c:val>
            <c:numRef>
              <c:f>'Main tables'!$C$5:$H$5</c:f>
              <c:numCache/>
            </c:numRef>
          </c:val>
          <c:smooth val="0"/>
        </c:ser>
        <c:ser>
          <c:idx val="1"/>
          <c:order val="1"/>
          <c:tx>
            <c:strRef>
              <c:f>'Main tables'!$A$6:$B$6</c:f>
              <c:strCache>
                <c:ptCount val="1"/>
                <c:pt idx="0">
                  <c:v>Norway After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'Main tables'!$C$3:$H$4</c:f>
              <c:multiLvlStrCache/>
            </c:multiLvlStrRef>
          </c:cat>
          <c:val>
            <c:numRef>
              <c:f>'Main tables'!$C$6:$H$6</c:f>
              <c:numCache/>
            </c:numRef>
          </c:val>
          <c:smooth val="0"/>
        </c:ser>
        <c:ser>
          <c:idx val="2"/>
          <c:order val="2"/>
          <c:tx>
            <c:strRef>
              <c:f>'Main tables'!$A$7:$B$7</c:f>
              <c:strCache>
                <c:ptCount val="1"/>
                <c:pt idx="0">
                  <c:v>Sweden Before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'Main tables'!$C$3:$H$4</c:f>
              <c:multiLvlStrCache/>
            </c:multiLvlStrRef>
          </c:cat>
          <c:val>
            <c:numRef>
              <c:f>'Main tables'!$C$7:$H$7</c:f>
              <c:numCache/>
            </c:numRef>
          </c:val>
          <c:smooth val="0"/>
        </c:ser>
        <c:ser>
          <c:idx val="3"/>
          <c:order val="3"/>
          <c:tx>
            <c:strRef>
              <c:f>'Main tables'!$A$8:$B$8</c:f>
              <c:strCache>
                <c:ptCount val="1"/>
                <c:pt idx="0">
                  <c:v>Sweden After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'Main tables'!$C$3:$H$4</c:f>
              <c:multiLvlStrCache/>
            </c:multiLvlStrRef>
          </c:cat>
          <c:val>
            <c:numRef>
              <c:f>'Main tables'!$C$8:$H$8</c:f>
              <c:numCache/>
            </c:numRef>
          </c:val>
          <c:smooth val="0"/>
        </c:ser>
        <c:ser>
          <c:idx val="4"/>
          <c:order val="4"/>
          <c:tx>
            <c:strRef>
              <c:f>'Main tables'!$A$9:$B$9</c:f>
              <c:strCache>
                <c:ptCount val="1"/>
                <c:pt idx="0">
                  <c:v>UK Before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'Main tables'!$C$3:$H$4</c:f>
              <c:multiLvlStrCache/>
            </c:multiLvlStrRef>
          </c:cat>
          <c:val>
            <c:numRef>
              <c:f>'Main tables'!$C$9:$H$9</c:f>
              <c:numCache/>
            </c:numRef>
          </c:val>
          <c:smooth val="0"/>
        </c:ser>
        <c:ser>
          <c:idx val="5"/>
          <c:order val="5"/>
          <c:tx>
            <c:strRef>
              <c:f>'Main tables'!$A$10:$B$10</c:f>
              <c:strCache>
                <c:ptCount val="1"/>
                <c:pt idx="0">
                  <c:v>UK After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'Main tables'!$C$3:$H$4</c:f>
              <c:multiLvlStrCache/>
            </c:multiLvlStrRef>
          </c:cat>
          <c:val>
            <c:numRef>
              <c:f>'Main tables'!$C$10:$H$10</c:f>
              <c:numCache/>
            </c:numRef>
          </c:val>
          <c:smooth val="0"/>
        </c:ser>
        <c:ser>
          <c:idx val="6"/>
          <c:order val="6"/>
          <c:tx>
            <c:strRef>
              <c:f>'Main tables'!$A$11:$B$11</c:f>
              <c:strCache>
                <c:ptCount val="1"/>
                <c:pt idx="0">
                  <c:v>France Before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'Main tables'!$C$3:$H$4</c:f>
              <c:multiLvlStrCache/>
            </c:multiLvlStrRef>
          </c:cat>
          <c:val>
            <c:numRef>
              <c:f>'Main tables'!$C$11:$H$11</c:f>
              <c:numCache/>
            </c:numRef>
          </c:val>
          <c:smooth val="0"/>
        </c:ser>
        <c:ser>
          <c:idx val="7"/>
          <c:order val="7"/>
          <c:tx>
            <c:strRef>
              <c:f>'Main tables'!$A$12:$B$12</c:f>
              <c:strCache>
                <c:ptCount val="1"/>
                <c:pt idx="0">
                  <c:v>France After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'Main tables'!$C$3:$H$4</c:f>
              <c:multiLvlStrCache/>
            </c:multiLvlStrRef>
          </c:cat>
          <c:val>
            <c:numRef>
              <c:f>'Main tables'!$C$12:$H$12</c:f>
              <c:numCache/>
            </c:numRef>
          </c:val>
          <c:smooth val="0"/>
        </c:ser>
        <c:ser>
          <c:idx val="8"/>
          <c:order val="8"/>
          <c:tx>
            <c:strRef>
              <c:f>'Main tables'!$A$13:$B$13</c:f>
              <c:strCache>
                <c:ptCount val="1"/>
                <c:pt idx="0">
                  <c:v>Finland Before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'Main tables'!$C$3:$H$4</c:f>
              <c:multiLvlStrCache/>
            </c:multiLvlStrRef>
          </c:cat>
          <c:val>
            <c:numRef>
              <c:f>'Main tables'!$C$13:$H$13</c:f>
              <c:numCache/>
            </c:numRef>
          </c:val>
          <c:smooth val="0"/>
        </c:ser>
        <c:ser>
          <c:idx val="9"/>
          <c:order val="9"/>
          <c:tx>
            <c:strRef>
              <c:f>'Main tables'!$A$14:$B$14</c:f>
              <c:strCache>
                <c:ptCount val="1"/>
                <c:pt idx="0">
                  <c:v>Finland After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'Main tables'!$C$3:$H$4</c:f>
              <c:multiLvlStrCache/>
            </c:multiLvlStrRef>
          </c:cat>
          <c:val>
            <c:numRef>
              <c:f>'Main tables'!$C$14:$H$14</c:f>
              <c:numCache/>
            </c:numRef>
          </c:val>
          <c:smooth val="0"/>
        </c:ser>
        <c:ser>
          <c:idx val="10"/>
          <c:order val="10"/>
          <c:tx>
            <c:strRef>
              <c:f>'Main tables'!$A$15:$B$15</c:f>
              <c:strCache>
                <c:ptCount val="1"/>
                <c:pt idx="0">
                  <c:v>Denmark Before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'Main tables'!$C$3:$H$4</c:f>
              <c:multiLvlStrCache/>
            </c:multiLvlStrRef>
          </c:cat>
          <c:val>
            <c:numRef>
              <c:f>'Main tables'!$C$15:$H$15</c:f>
              <c:numCache/>
            </c:numRef>
          </c:val>
          <c:smooth val="0"/>
        </c:ser>
        <c:ser>
          <c:idx val="11"/>
          <c:order val="11"/>
          <c:tx>
            <c:strRef>
              <c:f>'Main tables'!$A$16:$B$16</c:f>
              <c:strCache>
                <c:ptCount val="1"/>
                <c:pt idx="0">
                  <c:v>Denmark After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'Main tables'!$C$3:$H$4</c:f>
              <c:multiLvlStrCache/>
            </c:multiLvlStrRef>
          </c:cat>
          <c:val>
            <c:numRef>
              <c:f>'Main tables'!$C$16:$H$16</c:f>
              <c:numCache/>
            </c:numRef>
          </c:val>
          <c:smooth val="0"/>
        </c:ser>
        <c:marker val="1"/>
        <c:axId val="46396910"/>
        <c:axId val="14919007"/>
      </c:line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19007"/>
        <c:crosses val="autoZero"/>
        <c:auto val="1"/>
        <c:lblOffset val="100"/>
        <c:noMultiLvlLbl val="0"/>
      </c:catAx>
      <c:valAx>
        <c:axId val="149190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9691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Denmark Peak day 1998 and 2001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Denmark!$L$3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Denmark!$L$4:$L$27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Denmark!$M$3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Denmark!$M$4:$M$27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4253480"/>
        <c:axId val="16954729"/>
      </c:lineChart>
      <c:catAx>
        <c:axId val="2425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954729"/>
        <c:crosses val="autoZero"/>
        <c:auto val="1"/>
        <c:lblOffset val="100"/>
        <c:noMultiLvlLbl val="0"/>
      </c:catAx>
      <c:valAx>
        <c:axId val="16954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534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75" b="1" i="0" u="none" baseline="0">
                <a:latin typeface="Arial"/>
                <a:ea typeface="Arial"/>
                <a:cs typeface="Arial"/>
              </a:rPr>
              <a:t>Temperature sensitivity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7675"/>
          <c:w val="0.92375"/>
          <c:h val="0.7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'Main tables'!$B$20:$B$21</c:f>
              <c:strCache>
                <c:ptCount val="1"/>
                <c:pt idx="0">
                  <c:v>Winter Work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tables'!$A$22:$A$27</c:f>
              <c:strCache/>
            </c:strRef>
          </c:cat>
          <c:val>
            <c:numRef>
              <c:f>'Main tables'!$B$22:$B$27</c:f>
              <c:numCache/>
            </c:numRef>
          </c:val>
        </c:ser>
        <c:ser>
          <c:idx val="1"/>
          <c:order val="1"/>
          <c:tx>
            <c:strRef>
              <c:f>'Main tables'!$C$20:$C$21</c:f>
              <c:strCache>
                <c:ptCount val="1"/>
                <c:pt idx="0">
                  <c:v>Winter Wend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tables'!$A$22:$A$27</c:f>
              <c:strCache/>
            </c:strRef>
          </c:cat>
          <c:val>
            <c:numRef>
              <c:f>'Main tables'!$C$22:$C$27</c:f>
              <c:numCache/>
            </c:numRef>
          </c:val>
        </c:ser>
        <c:ser>
          <c:idx val="2"/>
          <c:order val="2"/>
          <c:tx>
            <c:strRef>
              <c:f>'Main tables'!$D$20:$D$21</c:f>
              <c:strCache>
                <c:ptCount val="1"/>
                <c:pt idx="0">
                  <c:v>Spring and Autumn Work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tables'!$A$22:$A$27</c:f>
              <c:strCache/>
            </c:strRef>
          </c:cat>
          <c:val>
            <c:numRef>
              <c:f>'Main tables'!$D$22:$D$27</c:f>
              <c:numCache/>
            </c:numRef>
          </c:val>
        </c:ser>
        <c:ser>
          <c:idx val="3"/>
          <c:order val="3"/>
          <c:tx>
            <c:strRef>
              <c:f>'Main tables'!$E$20:$E$21</c:f>
              <c:strCache>
                <c:ptCount val="1"/>
                <c:pt idx="0">
                  <c:v>Spring and Autumn Wend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tables'!$A$22:$A$27</c:f>
              <c:strCache/>
            </c:strRef>
          </c:cat>
          <c:val>
            <c:numRef>
              <c:f>'Main tables'!$E$22:$E$27</c:f>
              <c:numCache/>
            </c:numRef>
          </c:val>
        </c:ser>
        <c:ser>
          <c:idx val="4"/>
          <c:order val="4"/>
          <c:tx>
            <c:strRef>
              <c:f>'Main tables'!$F$20:$F$21</c:f>
              <c:strCache>
                <c:ptCount val="1"/>
                <c:pt idx="0">
                  <c:v>Summer Work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tables'!$A$22:$A$27</c:f>
              <c:strCache/>
            </c:strRef>
          </c:cat>
          <c:val>
            <c:numRef>
              <c:f>'Main tables'!$F$22:$F$27</c:f>
              <c:numCache/>
            </c:numRef>
          </c:val>
        </c:ser>
        <c:ser>
          <c:idx val="5"/>
          <c:order val="5"/>
          <c:tx>
            <c:strRef>
              <c:f>'Main tables'!$G$20:$G$21</c:f>
              <c:strCache>
                <c:ptCount val="1"/>
                <c:pt idx="0">
                  <c:v>Summer Wend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tables'!$A$22:$A$27</c:f>
              <c:strCache/>
            </c:strRef>
          </c:cat>
          <c:val>
            <c:numRef>
              <c:f>'Main tables'!$G$22:$G$27</c:f>
              <c:numCache/>
            </c:numRef>
          </c:val>
        </c:ser>
        <c:axId val="53336"/>
        <c:axId val="480025"/>
      </c:barChart>
      <c:catAx>
        <c:axId val="53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480025"/>
        <c:crosses val="autoZero"/>
        <c:auto val="1"/>
        <c:lblOffset val="100"/>
        <c:noMultiLvlLbl val="0"/>
      </c:catAx>
      <c:valAx>
        <c:axId val="480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36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5"/>
          <c:y val="0.913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sensitivity for Norway, 
spring/autumn - workdays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'Examples N+D'!$B$4:$B$134</c:f>
              <c:numCache/>
            </c:numRef>
          </c:xVal>
          <c:yVal>
            <c:numRef>
              <c:f>'Examples N+D'!$C$4:$C$134</c:f>
              <c:numCache/>
            </c:numRef>
          </c:yVal>
          <c:smooth val="0"/>
        </c:ser>
        <c:axId val="4320226"/>
        <c:axId val="38882035"/>
      </c:scatterChart>
      <c:valAx>
        <c:axId val="432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Centigrades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882035"/>
        <c:crosses val="autoZero"/>
        <c:crossBetween val="midCat"/>
        <c:dispUnits/>
      </c:valAx>
      <c:valAx>
        <c:axId val="38882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TWh/day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022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sensitivity for Denmark
summer workdays</a:t>
            </a:r>
          </a:p>
        </c:rich>
      </c:tx>
      <c:layout>
        <c:manualLayout>
          <c:xMode val="factor"/>
          <c:yMode val="factor"/>
          <c:x val="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35"/>
          <c:w val="0.816"/>
          <c:h val="0.78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'Examples N+D'!$F$4:$F$69</c:f>
              <c:numCache/>
            </c:numRef>
          </c:xVal>
          <c:yVal>
            <c:numRef>
              <c:f>'Examples N+D'!$G$4:$G$69</c:f>
              <c:numCache/>
            </c:numRef>
          </c:yVal>
          <c:smooth val="0"/>
        </c:ser>
        <c:axId val="14393996"/>
        <c:axId val="62437101"/>
      </c:scatterChart>
      <c:valAx>
        <c:axId val="14393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Centigrades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37101"/>
        <c:crosses val="autoZero"/>
        <c:crossBetween val="midCat"/>
        <c:dispUnits/>
      </c:valAx>
      <c:valAx>
        <c:axId val="62437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GWh/day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93996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Norway Peak day 1991 and 2001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Norway!$L$3</c:f>
              <c:strCache>
                <c:ptCount val="1"/>
                <c:pt idx="0">
                  <c:v>1991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Norway!$L$4:$L$27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Norway!$M$3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Norway!$M$4:$M$27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5062998"/>
        <c:axId val="24240391"/>
      </c:lineChart>
      <c:catAx>
        <c:axId val="2506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240391"/>
        <c:crosses val="autoZero"/>
        <c:auto val="1"/>
        <c:lblOffset val="100"/>
        <c:noMultiLvlLbl val="0"/>
      </c:catAx>
      <c:valAx>
        <c:axId val="24240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629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Sweden Peak day 1998 and 2001</a:t>
            </a:r>
          </a:p>
        </c:rich>
      </c:tx>
      <c:layout>
        <c:manualLayout>
          <c:xMode val="factor"/>
          <c:yMode val="factor"/>
          <c:x val="0.013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335"/>
          <c:w val="0.811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Sweden!$L$3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Sweden!$L$4:$L$27</c:f>
              <c:numCache>
                <c:ptCount val="24"/>
                <c:pt idx="0">
                  <c:v>21.499</c:v>
                </c:pt>
                <c:pt idx="1">
                  <c:v>21.274</c:v>
                </c:pt>
                <c:pt idx="2">
                  <c:v>21.413</c:v>
                </c:pt>
                <c:pt idx="3">
                  <c:v>21.552</c:v>
                </c:pt>
                <c:pt idx="4">
                  <c:v>21.928</c:v>
                </c:pt>
                <c:pt idx="5">
                  <c:v>22.805</c:v>
                </c:pt>
                <c:pt idx="6">
                  <c:v>24.387</c:v>
                </c:pt>
                <c:pt idx="7">
                  <c:v>26.057</c:v>
                </c:pt>
                <c:pt idx="8">
                  <c:v>26.018</c:v>
                </c:pt>
                <c:pt idx="9">
                  <c:v>26.095</c:v>
                </c:pt>
                <c:pt idx="10">
                  <c:v>26.109</c:v>
                </c:pt>
                <c:pt idx="11">
                  <c:v>26.069</c:v>
                </c:pt>
                <c:pt idx="12">
                  <c:v>25.791</c:v>
                </c:pt>
                <c:pt idx="13">
                  <c:v>25.721</c:v>
                </c:pt>
                <c:pt idx="14">
                  <c:v>25.645</c:v>
                </c:pt>
                <c:pt idx="15">
                  <c:v>25.71</c:v>
                </c:pt>
                <c:pt idx="16">
                  <c:v>25.732</c:v>
                </c:pt>
                <c:pt idx="17">
                  <c:v>26.323</c:v>
                </c:pt>
                <c:pt idx="18">
                  <c:v>25.897</c:v>
                </c:pt>
                <c:pt idx="19">
                  <c:v>25.265</c:v>
                </c:pt>
                <c:pt idx="20">
                  <c:v>24.544</c:v>
                </c:pt>
                <c:pt idx="21">
                  <c:v>23.654</c:v>
                </c:pt>
                <c:pt idx="22">
                  <c:v>22.808</c:v>
                </c:pt>
                <c:pt idx="23">
                  <c:v>21.887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Sweden!$M$3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Sweden!$M$4:$M$27</c:f>
              <c:numCache>
                <c:ptCount val="24"/>
                <c:pt idx="0">
                  <c:v>17.89</c:v>
                </c:pt>
                <c:pt idx="1">
                  <c:v>17.678</c:v>
                </c:pt>
                <c:pt idx="2">
                  <c:v>17.603</c:v>
                </c:pt>
                <c:pt idx="3">
                  <c:v>17.6919</c:v>
                </c:pt>
                <c:pt idx="4">
                  <c:v>18.045</c:v>
                </c:pt>
                <c:pt idx="5">
                  <c:v>19.019</c:v>
                </c:pt>
                <c:pt idx="6">
                  <c:v>20.987</c:v>
                </c:pt>
                <c:pt idx="7">
                  <c:v>23.067</c:v>
                </c:pt>
                <c:pt idx="8">
                  <c:v>23.487</c:v>
                </c:pt>
                <c:pt idx="9">
                  <c:v>23.308</c:v>
                </c:pt>
                <c:pt idx="10">
                  <c:v>23.337</c:v>
                </c:pt>
                <c:pt idx="11">
                  <c:v>23.314</c:v>
                </c:pt>
                <c:pt idx="12">
                  <c:v>23.152</c:v>
                </c:pt>
                <c:pt idx="13">
                  <c:v>22.981</c:v>
                </c:pt>
                <c:pt idx="14">
                  <c:v>23.217</c:v>
                </c:pt>
                <c:pt idx="15">
                  <c:v>23.868</c:v>
                </c:pt>
                <c:pt idx="16">
                  <c:v>24.016</c:v>
                </c:pt>
                <c:pt idx="17">
                  <c:v>23.859</c:v>
                </c:pt>
                <c:pt idx="18">
                  <c:v>23.344</c:v>
                </c:pt>
                <c:pt idx="19">
                  <c:v>22.74</c:v>
                </c:pt>
                <c:pt idx="20">
                  <c:v>22.053</c:v>
                </c:pt>
                <c:pt idx="21">
                  <c:v>21.308</c:v>
                </c:pt>
                <c:pt idx="22">
                  <c:v>20.3959</c:v>
                </c:pt>
                <c:pt idx="23">
                  <c:v>19.239</c:v>
                </c:pt>
              </c:numCache>
            </c:numRef>
          </c:val>
          <c:smooth val="0"/>
        </c:ser>
        <c:marker val="1"/>
        <c:axId val="16836928"/>
        <c:axId val="17314625"/>
      </c:lineChart>
      <c:catAx>
        <c:axId val="16836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14625"/>
        <c:crosses val="autoZero"/>
        <c:auto val="1"/>
        <c:lblOffset val="100"/>
        <c:noMultiLvlLbl val="0"/>
      </c:catAx>
      <c:valAx>
        <c:axId val="17314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369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UK Peak day 1997 and 2001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UK!$L$3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UK!$L$4:$L$27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UK!$M$3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UK!$M$4:$M$27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21613898"/>
        <c:axId val="60307355"/>
      </c:lineChart>
      <c:catAx>
        <c:axId val="21613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307355"/>
        <c:crosses val="autoZero"/>
        <c:auto val="1"/>
        <c:lblOffset val="100"/>
        <c:noMultiLvlLbl val="0"/>
      </c:catAx>
      <c:valAx>
        <c:axId val="603073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138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France Peak day 1996 and 2001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France!$L$3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France!$L$4:$L$27</c:f>
              <c:numCache>
                <c:ptCount val="24"/>
                <c:pt idx="0">
                  <c:v>57.2751</c:v>
                </c:pt>
                <c:pt idx="1">
                  <c:v>57.1409</c:v>
                </c:pt>
                <c:pt idx="2">
                  <c:v>55.7814</c:v>
                </c:pt>
                <c:pt idx="3">
                  <c:v>53.5721</c:v>
                </c:pt>
                <c:pt idx="4">
                  <c:v>52.7365</c:v>
                </c:pt>
                <c:pt idx="5">
                  <c:v>54.4501</c:v>
                </c:pt>
                <c:pt idx="6">
                  <c:v>58.6346</c:v>
                </c:pt>
                <c:pt idx="7">
                  <c:v>64.0185</c:v>
                </c:pt>
                <c:pt idx="8">
                  <c:v>65.6221</c:v>
                </c:pt>
                <c:pt idx="9">
                  <c:v>66.4524</c:v>
                </c:pt>
                <c:pt idx="10">
                  <c:v>66.587</c:v>
                </c:pt>
                <c:pt idx="11">
                  <c:v>67.3115</c:v>
                </c:pt>
                <c:pt idx="12">
                  <c:v>66.2204</c:v>
                </c:pt>
                <c:pt idx="13">
                  <c:v>66.7461</c:v>
                </c:pt>
                <c:pt idx="14">
                  <c:v>65.4889</c:v>
                </c:pt>
                <c:pt idx="15">
                  <c:v>64.1666</c:v>
                </c:pt>
                <c:pt idx="16">
                  <c:v>63.6426</c:v>
                </c:pt>
                <c:pt idx="17">
                  <c:v>63.8995</c:v>
                </c:pt>
                <c:pt idx="18">
                  <c:v>68.1309</c:v>
                </c:pt>
                <c:pt idx="19">
                  <c:v>68.2665</c:v>
                </c:pt>
                <c:pt idx="20">
                  <c:v>65.646</c:v>
                </c:pt>
                <c:pt idx="21">
                  <c:v>61.8525</c:v>
                </c:pt>
                <c:pt idx="22">
                  <c:v>63.0805</c:v>
                </c:pt>
                <c:pt idx="23">
                  <c:v>62.3705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France!$M$3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France!$M$4:$M$27</c:f>
              <c:numCache>
                <c:ptCount val="24"/>
                <c:pt idx="0">
                  <c:v>64.9344</c:v>
                </c:pt>
                <c:pt idx="1">
                  <c:v>65.2831</c:v>
                </c:pt>
                <c:pt idx="2">
                  <c:v>64.9004</c:v>
                </c:pt>
                <c:pt idx="3">
                  <c:v>62.956</c:v>
                </c:pt>
                <c:pt idx="4">
                  <c:v>62.296</c:v>
                </c:pt>
                <c:pt idx="5">
                  <c:v>64.7974</c:v>
                </c:pt>
                <c:pt idx="6">
                  <c:v>68.9855</c:v>
                </c:pt>
                <c:pt idx="7">
                  <c:v>73.2865</c:v>
                </c:pt>
                <c:pt idx="8">
                  <c:v>74.4669</c:v>
                </c:pt>
                <c:pt idx="9">
                  <c:v>74.1721</c:v>
                </c:pt>
                <c:pt idx="10">
                  <c:v>73.7856</c:v>
                </c:pt>
                <c:pt idx="11">
                  <c:v>73.7025</c:v>
                </c:pt>
                <c:pt idx="12">
                  <c:v>73.1936</c:v>
                </c:pt>
                <c:pt idx="13">
                  <c:v>72.6464</c:v>
                </c:pt>
                <c:pt idx="14">
                  <c:v>71.0895</c:v>
                </c:pt>
                <c:pt idx="15">
                  <c:v>69.4809</c:v>
                </c:pt>
                <c:pt idx="16">
                  <c:v>69.8651</c:v>
                </c:pt>
                <c:pt idx="17">
                  <c:v>74.1274</c:v>
                </c:pt>
                <c:pt idx="18">
                  <c:v>76.2975</c:v>
                </c:pt>
                <c:pt idx="19">
                  <c:v>74.8635</c:v>
                </c:pt>
                <c:pt idx="20">
                  <c:v>71.8856</c:v>
                </c:pt>
                <c:pt idx="21">
                  <c:v>67.9681</c:v>
                </c:pt>
                <c:pt idx="22">
                  <c:v>68.3479</c:v>
                </c:pt>
                <c:pt idx="23">
                  <c:v>67.1671</c:v>
                </c:pt>
              </c:numCache>
            </c:numRef>
          </c:val>
          <c:smooth val="0"/>
        </c:ser>
        <c:marker val="1"/>
        <c:axId val="5895284"/>
        <c:axId val="53057557"/>
      </c:lineChart>
      <c:catAx>
        <c:axId val="589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7557"/>
        <c:crosses val="autoZero"/>
        <c:auto val="1"/>
        <c:lblOffset val="100"/>
        <c:noMultiLvlLbl val="0"/>
      </c:catAx>
      <c:valAx>
        <c:axId val="530575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5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Finland Peak day 1999 and 2001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Finland!$L$1:$L$3</c:f>
              <c:strCache>
                <c:ptCount val="1"/>
                <c:pt idx="0">
                  <c:v>Peak load profile GWh/h 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Finland!$L$4:$L$27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Finland!$M$1:$M$3</c:f>
              <c:strCache>
                <c:ptCount val="1"/>
                <c:pt idx="0">
                  <c:v>Peak load profile GWh/h 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Finland!$M$4:$M$27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7755966"/>
        <c:axId val="2694831"/>
      </c:lineChart>
      <c:catAx>
        <c:axId val="7755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GWh/h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4831"/>
        <c:crosses val="autoZero"/>
        <c:auto val="1"/>
        <c:lblOffset val="100"/>
        <c:noMultiLvlLbl val="0"/>
      </c:catAx>
      <c:valAx>
        <c:axId val="269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55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581025</xdr:colOff>
      <xdr:row>2</xdr:row>
      <xdr:rowOff>152400</xdr:rowOff>
    </xdr:from>
    <xdr:to>
      <xdr:col>20</xdr:col>
      <xdr:colOff>381000</xdr:colOff>
      <xdr:row>48</xdr:row>
      <xdr:rowOff>38100</xdr:rowOff>
    </xdr:to>
    <xdr:graphicFrame>
      <xdr:nvGraphicFramePr>
        <xdr:cNvPr id="1" name="Chart 3"/>
        <xdr:cNvGraphicFramePr/>
      </xdr:nvGraphicFramePr>
      <xdr:xfrm>
        <a:off x="7143750" y="476250"/>
        <a:ext cx="5895975" cy="733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49</xdr:row>
      <xdr:rowOff>0</xdr:rowOff>
    </xdr:from>
    <xdr:to>
      <xdr:col>18</xdr:col>
      <xdr:colOff>495300</xdr:colOff>
      <xdr:row>72</xdr:row>
      <xdr:rowOff>95250</xdr:rowOff>
    </xdr:to>
    <xdr:graphicFrame>
      <xdr:nvGraphicFramePr>
        <xdr:cNvPr id="2" name="Chart 4"/>
        <xdr:cNvGraphicFramePr/>
      </xdr:nvGraphicFramePr>
      <xdr:xfrm>
        <a:off x="7172325" y="7934325"/>
        <a:ext cx="476250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9</xdr:row>
      <xdr:rowOff>95250</xdr:rowOff>
    </xdr:from>
    <xdr:to>
      <xdr:col>9</xdr:col>
      <xdr:colOff>352425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590550" y="1552575"/>
        <a:ext cx="60579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323850</xdr:colOff>
      <xdr:row>1</xdr:row>
      <xdr:rowOff>142875</xdr:rowOff>
    </xdr:from>
    <xdr:to>
      <xdr:col>19</xdr:col>
      <xdr:colOff>123825</xdr:colOff>
      <xdr:row>27</xdr:row>
      <xdr:rowOff>9525</xdr:rowOff>
    </xdr:to>
    <xdr:graphicFrame>
      <xdr:nvGraphicFramePr>
        <xdr:cNvPr id="2" name="Chart 2"/>
        <xdr:cNvGraphicFramePr/>
      </xdr:nvGraphicFramePr>
      <xdr:xfrm>
        <a:off x="6619875" y="304800"/>
        <a:ext cx="5895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13</xdr:row>
      <xdr:rowOff>47625</xdr:rowOff>
    </xdr:from>
    <xdr:to>
      <xdr:col>20</xdr:col>
      <xdr:colOff>342900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6638925" y="2152650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5</xdr:row>
      <xdr:rowOff>95250</xdr:rowOff>
    </xdr:from>
    <xdr:to>
      <xdr:col>10</xdr:col>
      <xdr:colOff>276225</xdr:colOff>
      <xdr:row>30</xdr:row>
      <xdr:rowOff>123825</xdr:rowOff>
    </xdr:to>
    <xdr:graphicFrame>
      <xdr:nvGraphicFramePr>
        <xdr:cNvPr id="1" name="Chart 1"/>
        <xdr:cNvGraphicFramePr/>
      </xdr:nvGraphicFramePr>
      <xdr:xfrm>
        <a:off x="1524000" y="904875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104775</xdr:rowOff>
    </xdr:from>
    <xdr:to>
      <xdr:col>14</xdr:col>
      <xdr:colOff>304800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2943225" y="2047875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104775</xdr:rowOff>
    </xdr:from>
    <xdr:to>
      <xdr:col>14</xdr:col>
      <xdr:colOff>304800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2943225" y="2047875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12</xdr:row>
      <xdr:rowOff>104775</xdr:rowOff>
    </xdr:from>
    <xdr:to>
      <xdr:col>14</xdr:col>
      <xdr:colOff>304800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2943225" y="2047875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16</xdr:row>
      <xdr:rowOff>9525</xdr:rowOff>
    </xdr:from>
    <xdr:to>
      <xdr:col>19</xdr:col>
      <xdr:colOff>47625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5734050" y="2600325"/>
        <a:ext cx="58959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6"/>
  <sheetViews>
    <sheetView workbookViewId="0" topLeftCell="A18">
      <selection activeCell="C16" sqref="C16"/>
    </sheetView>
  </sheetViews>
  <sheetFormatPr defaultColWidth="9.140625" defaultRowHeight="12.75"/>
  <cols>
    <col min="3" max="9" width="10.140625" style="0" bestFit="1" customWidth="1"/>
  </cols>
  <sheetData>
    <row r="3" spans="3:7" ht="12.75">
      <c r="C3" t="s">
        <v>13</v>
      </c>
      <c r="E3" t="s">
        <v>37</v>
      </c>
      <c r="G3" t="s">
        <v>15</v>
      </c>
    </row>
    <row r="4" spans="3:9" ht="12.75">
      <c r="C4" t="s">
        <v>14</v>
      </c>
      <c r="D4" t="s">
        <v>16</v>
      </c>
      <c r="E4" t="s">
        <v>14</v>
      </c>
      <c r="F4" t="s">
        <v>16</v>
      </c>
      <c r="G4" t="s">
        <v>14</v>
      </c>
      <c r="H4" t="s">
        <v>16</v>
      </c>
      <c r="I4" t="s">
        <v>43</v>
      </c>
    </row>
    <row r="5" spans="1:9" ht="12.75">
      <c r="A5" t="s">
        <v>31</v>
      </c>
      <c r="B5" t="s">
        <v>17</v>
      </c>
      <c r="C5">
        <f>Norway!B$52</f>
        <v>-1.47</v>
      </c>
      <c r="D5">
        <f>Norway!C$52</f>
        <v>-1.32</v>
      </c>
      <c r="E5">
        <f>Norway!D$52</f>
        <v>-2.42</v>
      </c>
      <c r="F5">
        <f>Norway!E$52</f>
        <v>-2.19</v>
      </c>
      <c r="G5">
        <f>Norway!F$52</f>
        <v>-1.45</v>
      </c>
      <c r="H5">
        <f>Norway!G$52</f>
        <v>-1.24</v>
      </c>
      <c r="I5">
        <f>AVERAGE(C5:H5)</f>
        <v>-1.6816666666666666</v>
      </c>
    </row>
    <row r="6" spans="2:9" ht="12.75">
      <c r="B6" t="s">
        <v>18</v>
      </c>
      <c r="C6">
        <f>Norway!B$53</f>
        <v>-0.97</v>
      </c>
      <c r="D6">
        <f>Norway!C$53</f>
        <v>-1.43</v>
      </c>
      <c r="E6">
        <f>Norway!D$53</f>
        <v>-2.63</v>
      </c>
      <c r="F6">
        <f>Norway!E$53</f>
        <v>-2.53</v>
      </c>
      <c r="G6">
        <f>Norway!F$53</f>
        <v>-0.8</v>
      </c>
      <c r="H6">
        <f>Norway!G$53</f>
        <v>-0.8</v>
      </c>
      <c r="I6">
        <f aca="true" t="shared" si="0" ref="I6:I17">AVERAGE(C6:H6)</f>
        <v>-1.5266666666666666</v>
      </c>
    </row>
    <row r="7" spans="1:9" ht="12.75">
      <c r="A7" t="s">
        <v>32</v>
      </c>
      <c r="B7" t="s">
        <v>17</v>
      </c>
      <c r="C7">
        <f>Sweden!B$52</f>
        <v>-1.63</v>
      </c>
      <c r="D7">
        <f>Sweden!C$52</f>
        <v>-1.79</v>
      </c>
      <c r="E7">
        <f>Sweden!D$52</f>
        <v>-2.23</v>
      </c>
      <c r="F7">
        <f>Sweden!E$52</f>
        <v>-2.34</v>
      </c>
      <c r="G7">
        <f>Sweden!F$52</f>
        <v>0.04</v>
      </c>
      <c r="H7">
        <f>Sweden!G$52</f>
        <v>-0.25</v>
      </c>
      <c r="I7">
        <f t="shared" si="0"/>
        <v>-1.3666666666666665</v>
      </c>
    </row>
    <row r="8" spans="2:9" ht="12.75">
      <c r="B8" t="s">
        <v>18</v>
      </c>
      <c r="C8">
        <f>Sweden!B$53</f>
        <v>-1.14</v>
      </c>
      <c r="D8">
        <f>Sweden!C$53</f>
        <v>-1.48</v>
      </c>
      <c r="E8">
        <f>Sweden!D$53</f>
        <v>-2.25</v>
      </c>
      <c r="F8">
        <f>Sweden!E$53</f>
        <v>-2.11</v>
      </c>
      <c r="G8">
        <f>Sweden!F$53</f>
        <v>-0.86</v>
      </c>
      <c r="H8">
        <f>Sweden!G$53</f>
        <v>-0.89</v>
      </c>
      <c r="I8">
        <f t="shared" si="0"/>
        <v>-1.455</v>
      </c>
    </row>
    <row r="9" spans="1:9" ht="12.75">
      <c r="A9" t="s">
        <v>33</v>
      </c>
      <c r="B9" t="s">
        <v>17</v>
      </c>
      <c r="C9">
        <f>Denmark!B$52</f>
        <v>-1.45</v>
      </c>
      <c r="D9">
        <f>UK!C$52</f>
        <v>-1.1</v>
      </c>
      <c r="E9">
        <f>UK!D$52</f>
        <v>-1.99</v>
      </c>
      <c r="F9">
        <f>UK!E$52</f>
        <v>-1.71</v>
      </c>
      <c r="G9">
        <f>UK!F$52</f>
        <v>-0.16</v>
      </c>
      <c r="H9">
        <f>UK!G$52</f>
        <v>-0.24</v>
      </c>
      <c r="I9">
        <f t="shared" si="0"/>
        <v>-1.1083333333333334</v>
      </c>
    </row>
    <row r="10" spans="2:9" ht="12.75">
      <c r="B10" t="s">
        <v>18</v>
      </c>
      <c r="C10">
        <f>UK!B$53</f>
        <v>-0.08</v>
      </c>
      <c r="D10">
        <f>UK!C$53</f>
        <v>-0.66</v>
      </c>
      <c r="E10">
        <f>UK!D$53</f>
        <v>-1.84</v>
      </c>
      <c r="F10">
        <f>UK!E$53</f>
        <v>-1.59</v>
      </c>
      <c r="G10">
        <f>UK!F$53</f>
        <v>0.16</v>
      </c>
      <c r="H10">
        <f>UK!G$53</f>
        <v>0.01</v>
      </c>
      <c r="I10">
        <f t="shared" si="0"/>
        <v>-0.6666666666666666</v>
      </c>
    </row>
    <row r="11" spans="1:9" ht="12.75">
      <c r="A11" t="s">
        <v>34</v>
      </c>
      <c r="B11" t="s">
        <v>17</v>
      </c>
      <c r="C11">
        <f>France!B$52</f>
        <v>-1.28</v>
      </c>
      <c r="D11">
        <f>France!C$52</f>
        <v>-2.11</v>
      </c>
      <c r="E11">
        <f>France!D$52</f>
        <v>-2.43</v>
      </c>
      <c r="F11">
        <f>France!E$52</f>
        <v>-2.46</v>
      </c>
      <c r="G11">
        <f>France!F$52</f>
        <v>-0.13</v>
      </c>
      <c r="H11">
        <f>France!G$52</f>
        <v>-0.16</v>
      </c>
      <c r="I11">
        <f t="shared" si="0"/>
        <v>-1.4283333333333337</v>
      </c>
    </row>
    <row r="12" spans="2:9" ht="12.75">
      <c r="B12" t="s">
        <v>18</v>
      </c>
      <c r="C12">
        <f>France!B$53</f>
        <v>-2</v>
      </c>
      <c r="D12">
        <f>France!C$53</f>
        <v>-2.54</v>
      </c>
      <c r="E12">
        <f>France!D$53</f>
        <v>-1.87</v>
      </c>
      <c r="F12">
        <f>France!E$53</f>
        <v>-2</v>
      </c>
      <c r="G12">
        <f>France!F$53</f>
        <v>-0.04</v>
      </c>
      <c r="H12">
        <f>France!G$53</f>
        <v>0.2</v>
      </c>
      <c r="I12">
        <f t="shared" si="0"/>
        <v>-1.375</v>
      </c>
    </row>
    <row r="13" spans="1:9" ht="12.75">
      <c r="A13" t="s">
        <v>35</v>
      </c>
      <c r="B13" t="s">
        <v>17</v>
      </c>
      <c r="C13">
        <f>Finland!B$52</f>
        <v>0</v>
      </c>
      <c r="D13">
        <f>Finland!C$52</f>
        <v>0</v>
      </c>
      <c r="E13">
        <f>Finland!D$52</f>
        <v>0</v>
      </c>
      <c r="F13">
        <f>Finland!E$52</f>
        <v>0</v>
      </c>
      <c r="G13">
        <f>Finland!F$52</f>
        <v>0</v>
      </c>
      <c r="H13">
        <f>Finland!G$52</f>
        <v>0</v>
      </c>
      <c r="I13">
        <f t="shared" si="0"/>
        <v>0</v>
      </c>
    </row>
    <row r="14" spans="2:9" ht="12.75">
      <c r="B14" t="s">
        <v>18</v>
      </c>
      <c r="C14">
        <f>Finland!B$53</f>
        <v>-0.37</v>
      </c>
      <c r="D14">
        <f>Finland!C$53</f>
        <v>-0.73</v>
      </c>
      <c r="E14">
        <f>Finland!D$53</f>
        <v>-1.18</v>
      </c>
      <c r="F14">
        <f>Finland!E$53</f>
        <v>-1.17</v>
      </c>
      <c r="G14">
        <f>Finland!F$53</f>
        <v>-0.47</v>
      </c>
      <c r="H14">
        <f>Finland!G$53</f>
        <v>-1.32</v>
      </c>
      <c r="I14">
        <f t="shared" si="0"/>
        <v>-0.8733333333333334</v>
      </c>
    </row>
    <row r="15" spans="1:9" ht="12.75">
      <c r="A15" t="s">
        <v>36</v>
      </c>
      <c r="B15" t="s">
        <v>17</v>
      </c>
      <c r="C15">
        <f>Denmark!B$52</f>
        <v>-1.45</v>
      </c>
      <c r="D15">
        <f>Denmark!C$52</f>
        <v>-1.4</v>
      </c>
      <c r="E15">
        <f>Denmark!D$52</f>
        <v>-1.52</v>
      </c>
      <c r="F15">
        <f>Denmark!E$52</f>
        <v>-1.55</v>
      </c>
      <c r="G15">
        <f>Denmark!F$52</f>
        <v>-0.25</v>
      </c>
      <c r="H15">
        <f>Denmark!G$52</f>
        <v>0.03</v>
      </c>
      <c r="I15">
        <f t="shared" si="0"/>
        <v>-1.0233333333333332</v>
      </c>
    </row>
    <row r="16" spans="2:9" ht="12.75">
      <c r="B16" t="s">
        <v>18</v>
      </c>
      <c r="C16">
        <f>Denmark!B$53</f>
        <v>-0.17</v>
      </c>
      <c r="D16">
        <f>Denmark!C$53</f>
        <v>-0.78</v>
      </c>
      <c r="E16">
        <f>Denmark!D$53</f>
        <v>-0.95</v>
      </c>
      <c r="F16">
        <f>Denmark!E$53</f>
        <v>-0.94</v>
      </c>
      <c r="G16">
        <f>Denmark!F$53</f>
        <v>-0.02</v>
      </c>
      <c r="H16">
        <f>Denmark!G$53</f>
        <v>-0.12</v>
      </c>
      <c r="I16">
        <f t="shared" si="0"/>
        <v>-0.49666666666666665</v>
      </c>
    </row>
    <row r="17" spans="1:9" ht="12.75">
      <c r="A17" t="s">
        <v>43</v>
      </c>
      <c r="C17">
        <f aca="true" t="shared" si="1" ref="C17:H17">AVERAGE(C5:C16)</f>
        <v>-1.0008333333333332</v>
      </c>
      <c r="D17">
        <f t="shared" si="1"/>
        <v>-1.2783333333333333</v>
      </c>
      <c r="E17">
        <f t="shared" si="1"/>
        <v>-1.7758333333333332</v>
      </c>
      <c r="F17">
        <f t="shared" si="1"/>
        <v>-1.7158333333333335</v>
      </c>
      <c r="G17">
        <f t="shared" si="1"/>
        <v>-0.33166666666666667</v>
      </c>
      <c r="H17">
        <f t="shared" si="1"/>
        <v>-0.3983333333333334</v>
      </c>
      <c r="I17">
        <f t="shared" si="0"/>
        <v>-1.0834722222222222</v>
      </c>
    </row>
    <row r="19" ht="12.75">
      <c r="A19" t="s">
        <v>44</v>
      </c>
    </row>
    <row r="20" spans="2:8" ht="12.75">
      <c r="B20" t="s">
        <v>13</v>
      </c>
      <c r="D20" t="s">
        <v>37</v>
      </c>
      <c r="F20" t="s">
        <v>15</v>
      </c>
      <c r="H20" t="s">
        <v>43</v>
      </c>
    </row>
    <row r="21" spans="2:7" ht="12.75">
      <c r="B21" t="s">
        <v>14</v>
      </c>
      <c r="C21" t="s">
        <v>16</v>
      </c>
      <c r="D21" t="s">
        <v>14</v>
      </c>
      <c r="E21" t="s">
        <v>16</v>
      </c>
      <c r="F21" t="s">
        <v>14</v>
      </c>
      <c r="G21" t="s">
        <v>16</v>
      </c>
    </row>
    <row r="22" spans="1:8" ht="12.75">
      <c r="A22" t="s">
        <v>31</v>
      </c>
      <c r="B22" s="3">
        <f>Norway!B$53</f>
        <v>-0.97</v>
      </c>
      <c r="C22" s="3">
        <f>Norway!C$53</f>
        <v>-1.43</v>
      </c>
      <c r="D22" s="3">
        <f>Norway!D$53</f>
        <v>-2.63</v>
      </c>
      <c r="E22" s="3">
        <f>Norway!E$53</f>
        <v>-2.53</v>
      </c>
      <c r="F22" s="3">
        <f>Norway!F$53</f>
        <v>-0.8</v>
      </c>
      <c r="G22" s="3">
        <f>Norway!G$53</f>
        <v>-0.8</v>
      </c>
      <c r="H22" s="3">
        <f>AVERAGE(B22:G22)</f>
        <v>-1.5266666666666666</v>
      </c>
    </row>
    <row r="23" spans="1:8" ht="12.75">
      <c r="A23" t="s">
        <v>32</v>
      </c>
      <c r="B23" s="3">
        <f>Sweden!B$53</f>
        <v>-1.14</v>
      </c>
      <c r="C23" s="3">
        <f>Sweden!C$53</f>
        <v>-1.48</v>
      </c>
      <c r="D23" s="3">
        <f>Sweden!D$53</f>
        <v>-2.25</v>
      </c>
      <c r="E23" s="3">
        <f>Sweden!E$53</f>
        <v>-2.11</v>
      </c>
      <c r="F23" s="3">
        <f>Sweden!F$53</f>
        <v>-0.86</v>
      </c>
      <c r="G23" s="3">
        <f>Sweden!G$53</f>
        <v>-0.89</v>
      </c>
      <c r="H23" s="3">
        <f aca="true" t="shared" si="2" ref="H23:H28">AVERAGE(B23:G23)</f>
        <v>-1.455</v>
      </c>
    </row>
    <row r="24" spans="1:8" ht="12.75">
      <c r="A24" t="s">
        <v>33</v>
      </c>
      <c r="B24" s="3">
        <f>UK!B$53</f>
        <v>-0.08</v>
      </c>
      <c r="C24" s="3">
        <f>UK!C$53</f>
        <v>-0.66</v>
      </c>
      <c r="D24" s="3">
        <f>UK!D$53</f>
        <v>-1.84</v>
      </c>
      <c r="E24" s="3">
        <f>UK!E$53</f>
        <v>-1.59</v>
      </c>
      <c r="F24" s="3">
        <f>UK!F$53</f>
        <v>0.16</v>
      </c>
      <c r="G24" s="3">
        <f>UK!G$53</f>
        <v>0.01</v>
      </c>
      <c r="H24" s="3">
        <f t="shared" si="2"/>
        <v>-0.6666666666666666</v>
      </c>
    </row>
    <row r="25" spans="1:8" ht="12.75">
      <c r="A25" t="s">
        <v>34</v>
      </c>
      <c r="B25" s="3">
        <f>France!B$53</f>
        <v>-2</v>
      </c>
      <c r="C25" s="3">
        <f>France!C$53</f>
        <v>-2.54</v>
      </c>
      <c r="D25" s="3">
        <f>France!D$53</f>
        <v>-1.87</v>
      </c>
      <c r="E25" s="3">
        <f>France!E$53</f>
        <v>-2</v>
      </c>
      <c r="F25" s="3">
        <f>France!F$53</f>
        <v>-0.04</v>
      </c>
      <c r="G25" s="3">
        <f>France!G$53</f>
        <v>0.2</v>
      </c>
      <c r="H25" s="3">
        <f t="shared" si="2"/>
        <v>-1.375</v>
      </c>
    </row>
    <row r="26" spans="1:8" ht="12.75">
      <c r="A26" t="s">
        <v>35</v>
      </c>
      <c r="B26" s="3">
        <f>Finland!B$53</f>
        <v>-0.37</v>
      </c>
      <c r="C26" s="3">
        <f>Finland!C$53</f>
        <v>-0.73</v>
      </c>
      <c r="D26" s="3">
        <f>Finland!D$53</f>
        <v>-1.18</v>
      </c>
      <c r="E26" s="3">
        <f>Finland!E$53</f>
        <v>-1.17</v>
      </c>
      <c r="F26" s="3">
        <f>Finland!F$53</f>
        <v>-0.47</v>
      </c>
      <c r="G26" s="3">
        <f>Finland!G$53</f>
        <v>-1.32</v>
      </c>
      <c r="H26" s="3">
        <f t="shared" si="2"/>
        <v>-0.8733333333333334</v>
      </c>
    </row>
    <row r="27" spans="1:8" ht="12.75">
      <c r="A27" t="s">
        <v>36</v>
      </c>
      <c r="B27" s="3">
        <f>Denmark!B$53</f>
        <v>-0.17</v>
      </c>
      <c r="C27" s="3">
        <f>Denmark!C$53</f>
        <v>-0.78</v>
      </c>
      <c r="D27" s="3">
        <f>Denmark!D$53</f>
        <v>-0.95</v>
      </c>
      <c r="E27" s="3">
        <f>Denmark!E$53</f>
        <v>-0.94</v>
      </c>
      <c r="F27" s="3">
        <f>Denmark!F$53</f>
        <v>-0.02</v>
      </c>
      <c r="G27" s="3">
        <f>Denmark!G$53</f>
        <v>-0.12</v>
      </c>
      <c r="H27" s="3">
        <f t="shared" si="2"/>
        <v>-0.49666666666666665</v>
      </c>
    </row>
    <row r="28" spans="1:8" ht="12.75">
      <c r="A28" t="s">
        <v>45</v>
      </c>
      <c r="B28" s="3">
        <f aca="true" t="shared" si="3" ref="B28:G28">AVERAGE(B22:B27)</f>
        <v>-0.7883333333333332</v>
      </c>
      <c r="C28" s="3">
        <f t="shared" si="3"/>
        <v>-1.27</v>
      </c>
      <c r="D28" s="3">
        <f t="shared" si="3"/>
        <v>-1.7866666666666664</v>
      </c>
      <c r="E28" s="3">
        <f t="shared" si="3"/>
        <v>-1.7233333333333334</v>
      </c>
      <c r="F28" s="3">
        <f t="shared" si="3"/>
        <v>-0.3383333333333334</v>
      </c>
      <c r="G28" s="3">
        <f t="shared" si="3"/>
        <v>-0.48666666666666664</v>
      </c>
      <c r="H28" s="3">
        <f t="shared" si="2"/>
        <v>-1.0655555555555554</v>
      </c>
    </row>
    <row r="30" ht="12.75">
      <c r="A30" t="s">
        <v>17</v>
      </c>
    </row>
    <row r="31" spans="2:8" ht="12.75">
      <c r="B31" t="s">
        <v>13</v>
      </c>
      <c r="D31" t="s">
        <v>37</v>
      </c>
      <c r="F31" t="s">
        <v>15</v>
      </c>
      <c r="H31" t="s">
        <v>43</v>
      </c>
    </row>
    <row r="32" spans="2:7" ht="12.75">
      <c r="B32" t="s">
        <v>14</v>
      </c>
      <c r="C32" t="s">
        <v>16</v>
      </c>
      <c r="D32" t="s">
        <v>14</v>
      </c>
      <c r="E32" t="s">
        <v>16</v>
      </c>
      <c r="F32" t="s">
        <v>14</v>
      </c>
      <c r="G32" t="s">
        <v>16</v>
      </c>
    </row>
    <row r="33" spans="1:8" ht="12.75">
      <c r="A33" t="s">
        <v>31</v>
      </c>
      <c r="B33" s="3">
        <f>Norway!B$52</f>
        <v>-1.47</v>
      </c>
      <c r="C33" s="3">
        <f>Norway!C$52</f>
        <v>-1.32</v>
      </c>
      <c r="D33" s="3">
        <f>Norway!D$52</f>
        <v>-2.42</v>
      </c>
      <c r="E33" s="3">
        <f>Norway!E$52</f>
        <v>-2.19</v>
      </c>
      <c r="F33" s="3">
        <f>Norway!F$52</f>
        <v>-1.45</v>
      </c>
      <c r="G33" s="3">
        <f>Norway!G$52</f>
        <v>-1.24</v>
      </c>
      <c r="H33" s="3">
        <f>AVERAGE(B33:G33)</f>
        <v>-1.6816666666666666</v>
      </c>
    </row>
    <row r="34" spans="1:8" ht="12.75">
      <c r="A34" t="s">
        <v>32</v>
      </c>
      <c r="B34" s="3">
        <f>Sweden!B$52</f>
        <v>-1.63</v>
      </c>
      <c r="C34" s="3">
        <f>Sweden!C$52</f>
        <v>-1.79</v>
      </c>
      <c r="D34" s="3">
        <f>Sweden!D$52</f>
        <v>-2.23</v>
      </c>
      <c r="E34" s="3">
        <f>Sweden!E$52</f>
        <v>-2.34</v>
      </c>
      <c r="F34" s="3">
        <f>Sweden!F$52</f>
        <v>0.04</v>
      </c>
      <c r="G34" s="3">
        <f>Sweden!G$52</f>
        <v>-0.25</v>
      </c>
      <c r="H34" s="3">
        <f aca="true" t="shared" si="4" ref="H34:H39">AVERAGE(B34:G34)</f>
        <v>-1.3666666666666665</v>
      </c>
    </row>
    <row r="35" spans="1:8" ht="12.75">
      <c r="A35" t="s">
        <v>33</v>
      </c>
      <c r="B35" s="3">
        <f>UK!B$52</f>
        <v>-1.69</v>
      </c>
      <c r="C35" s="3">
        <f>UK!C$52</f>
        <v>-1.1</v>
      </c>
      <c r="D35" s="3">
        <f>UK!D$52</f>
        <v>-1.99</v>
      </c>
      <c r="E35" s="3">
        <f>UK!E$52</f>
        <v>-1.71</v>
      </c>
      <c r="F35" s="3">
        <f>UK!F$52</f>
        <v>-0.16</v>
      </c>
      <c r="G35" s="3">
        <f>UK!G$52</f>
        <v>-0.24</v>
      </c>
      <c r="H35" s="3">
        <f t="shared" si="4"/>
        <v>-1.1483333333333334</v>
      </c>
    </row>
    <row r="36" spans="1:8" ht="12.75">
      <c r="A36" t="s">
        <v>34</v>
      </c>
      <c r="B36" s="3">
        <f>France!B$52</f>
        <v>-1.28</v>
      </c>
      <c r="C36" s="3">
        <f>France!C$52</f>
        <v>-2.11</v>
      </c>
      <c r="D36" s="3">
        <f>France!D$52</f>
        <v>-2.43</v>
      </c>
      <c r="E36" s="3">
        <f>France!E$52</f>
        <v>-2.46</v>
      </c>
      <c r="F36" s="3">
        <f>France!F$52</f>
        <v>-0.13</v>
      </c>
      <c r="G36" s="3">
        <f>France!G$52</f>
        <v>-0.16</v>
      </c>
      <c r="H36" s="3">
        <f t="shared" si="4"/>
        <v>-1.4283333333333337</v>
      </c>
    </row>
    <row r="37" spans="1:8" ht="12.75">
      <c r="A37" t="s">
        <v>35</v>
      </c>
      <c r="B37" s="3">
        <f>Finland!B$52</f>
        <v>0</v>
      </c>
      <c r="C37" s="3">
        <f>Finland!C$52</f>
        <v>0</v>
      </c>
      <c r="D37" s="3">
        <f>Finland!D$52</f>
        <v>0</v>
      </c>
      <c r="E37" s="3">
        <f>Finland!E$52</f>
        <v>0</v>
      </c>
      <c r="F37" s="3">
        <f>Finland!F$52</f>
        <v>0</v>
      </c>
      <c r="G37" s="3">
        <f>Finland!G$52</f>
        <v>0</v>
      </c>
      <c r="H37" s="3">
        <f t="shared" si="4"/>
        <v>0</v>
      </c>
    </row>
    <row r="38" spans="1:8" ht="12.75">
      <c r="A38" t="s">
        <v>36</v>
      </c>
      <c r="B38" s="3">
        <f>Denmark!B$52</f>
        <v>-1.45</v>
      </c>
      <c r="C38" s="3">
        <f>Denmark!C$52</f>
        <v>-1.4</v>
      </c>
      <c r="D38" s="3">
        <f>Denmark!D$52</f>
        <v>-1.52</v>
      </c>
      <c r="E38" s="3">
        <f>Denmark!E$52</f>
        <v>-1.55</v>
      </c>
      <c r="F38" s="3">
        <f>Denmark!F$52</f>
        <v>-0.25</v>
      </c>
      <c r="G38" s="3">
        <f>Denmark!G$52</f>
        <v>0.03</v>
      </c>
      <c r="H38" s="3">
        <f t="shared" si="4"/>
        <v>-1.0233333333333332</v>
      </c>
    </row>
    <row r="39" spans="1:8" ht="12.75">
      <c r="A39" t="s">
        <v>46</v>
      </c>
      <c r="B39" s="3">
        <f aca="true" t="shared" si="5" ref="B39:G39">AVERAGE(B33:B38)</f>
        <v>-1.2533333333333332</v>
      </c>
      <c r="C39" s="3">
        <f t="shared" si="5"/>
        <v>-1.2866666666666668</v>
      </c>
      <c r="D39" s="3">
        <f t="shared" si="5"/>
        <v>-1.765</v>
      </c>
      <c r="E39" s="3">
        <f t="shared" si="5"/>
        <v>-1.7083333333333333</v>
      </c>
      <c r="F39" s="3">
        <f t="shared" si="5"/>
        <v>-0.32499999999999996</v>
      </c>
      <c r="G39" s="3">
        <f t="shared" si="5"/>
        <v>-0.31</v>
      </c>
      <c r="H39" s="3">
        <f t="shared" si="4"/>
        <v>-1.1080555555555553</v>
      </c>
    </row>
    <row r="42" spans="1:7" ht="12.75">
      <c r="A42" t="s">
        <v>50</v>
      </c>
      <c r="C42" t="s">
        <v>13</v>
      </c>
      <c r="E42" t="s">
        <v>37</v>
      </c>
      <c r="G42" t="s">
        <v>15</v>
      </c>
    </row>
    <row r="43" spans="3:9" ht="12.75">
      <c r="C43" t="s">
        <v>14</v>
      </c>
      <c r="D43" t="s">
        <v>16</v>
      </c>
      <c r="E43" t="s">
        <v>14</v>
      </c>
      <c r="F43" t="s">
        <v>16</v>
      </c>
      <c r="G43" t="s">
        <v>14</v>
      </c>
      <c r="H43" t="s">
        <v>16</v>
      </c>
      <c r="I43" t="s">
        <v>43</v>
      </c>
    </row>
    <row r="44" spans="1:9" ht="12.75">
      <c r="A44" t="s">
        <v>31</v>
      </c>
      <c r="B44" t="s">
        <v>17</v>
      </c>
      <c r="C44" s="3">
        <f>Norway!B$57</f>
        <v>-0.724786858985263</v>
      </c>
      <c r="D44" s="3">
        <f>Norway!C$57</f>
        <v>-0.803825437962066</v>
      </c>
      <c r="E44" s="3">
        <f>Norway!D$57</f>
        <v>-0.90918283936075</v>
      </c>
      <c r="F44" s="3">
        <f>Norway!E$57</f>
        <v>-0.904599911197908</v>
      </c>
      <c r="G44" s="3">
        <f>Norway!F$57</f>
        <v>-0.771742312624818</v>
      </c>
      <c r="H44" s="3">
        <f>Norway!G$57</f>
        <v>-0.839354924800203</v>
      </c>
      <c r="I44" s="3">
        <f>AVERAGE(C44:H44)</f>
        <v>-0.8255820474885013</v>
      </c>
    </row>
    <row r="45" spans="2:9" ht="12.75">
      <c r="B45" t="s">
        <v>18</v>
      </c>
      <c r="C45" s="3">
        <f>Norway!B$58</f>
        <v>-0.711162113574275</v>
      </c>
      <c r="D45" s="3">
        <f>Norway!C$58</f>
        <v>-0.89758898254267</v>
      </c>
      <c r="E45" s="3">
        <f>Norway!D$58</f>
        <v>-0.934294318422703</v>
      </c>
      <c r="F45" s="3">
        <f>Norway!E$58</f>
        <v>-0.943909348697224</v>
      </c>
      <c r="G45" s="3">
        <f>Norway!F$58</f>
        <v>-0.532390936820437</v>
      </c>
      <c r="H45" s="3">
        <f>Norway!G$58</f>
        <v>-0.734988874108344</v>
      </c>
      <c r="I45" s="3">
        <f aca="true" t="shared" si="6" ref="I45:I56">AVERAGE(C45:H45)</f>
        <v>-0.7923890956942756</v>
      </c>
    </row>
    <row r="46" spans="1:9" ht="12.75">
      <c r="A46" t="s">
        <v>32</v>
      </c>
      <c r="B46" t="s">
        <v>17</v>
      </c>
      <c r="C46" s="3">
        <f>Sweden!B$57</f>
        <v>-0.728994389924766</v>
      </c>
      <c r="D46" s="3">
        <f>Sweden!C$57</f>
        <v>-0.83988513071854</v>
      </c>
      <c r="E46" s="3">
        <f>Sweden!D$57</f>
        <v>-0.897075989503259</v>
      </c>
      <c r="F46" s="3">
        <f>Sweden!E$57</f>
        <v>-0.94610549183364</v>
      </c>
      <c r="G46" s="3">
        <f>Sweden!F$57</f>
        <v>0.0242275808845869</v>
      </c>
      <c r="H46" s="3">
        <f>Sweden!G$57</f>
        <v>-0.16096475784808</v>
      </c>
      <c r="I46" s="3">
        <f t="shared" si="6"/>
        <v>-0.5914663631572831</v>
      </c>
    </row>
    <row r="47" spans="2:9" ht="12.75">
      <c r="B47" t="s">
        <v>18</v>
      </c>
      <c r="C47" s="3">
        <f>Sweden!B$58</f>
        <v>-0.781614723578262</v>
      </c>
      <c r="D47" s="3">
        <f>Sweden!C$58</f>
        <v>-0.968862453195971</v>
      </c>
      <c r="E47" s="3">
        <f>Sweden!D$58</f>
        <v>-0.90649768632091</v>
      </c>
      <c r="F47" s="3">
        <f>Sweden!E$58</f>
        <v>-0.945578735818015</v>
      </c>
      <c r="G47" s="3">
        <f>Sweden!F$58</f>
        <v>-0.414477258513989</v>
      </c>
      <c r="H47" s="3">
        <f>Sweden!G$58</f>
        <v>-0.65970471517627</v>
      </c>
      <c r="I47" s="3">
        <f t="shared" si="6"/>
        <v>-0.779455928767236</v>
      </c>
    </row>
    <row r="48" spans="1:9" ht="12.75">
      <c r="A48" t="s">
        <v>33</v>
      </c>
      <c r="B48" t="s">
        <v>17</v>
      </c>
      <c r="C48" s="3">
        <f>Denmark!B$57</f>
        <v>-0.568476694023705</v>
      </c>
      <c r="D48" s="3">
        <f>UK!C$57</f>
        <v>-0.499672582705833</v>
      </c>
      <c r="E48" s="3">
        <f>UK!D$57</f>
        <v>-0.753882763279163</v>
      </c>
      <c r="F48" s="3">
        <f>UK!E$57</f>
        <v>-0.727840232706079</v>
      </c>
      <c r="G48" s="3">
        <f>UK!F$57</f>
        <v>-0.144165586619214</v>
      </c>
      <c r="H48" s="3">
        <f>UK!G$57</f>
        <v>-0.234573341222032</v>
      </c>
      <c r="I48" s="3">
        <f t="shared" si="6"/>
        <v>-0.4881018667593377</v>
      </c>
    </row>
    <row r="49" spans="2:9" ht="12.75">
      <c r="B49" t="s">
        <v>18</v>
      </c>
      <c r="C49" s="3">
        <f>UK!B$58</f>
        <v>-0.0287926544180325</v>
      </c>
      <c r="D49" s="3">
        <f>UK!C$58</f>
        <v>-0.515065963676919</v>
      </c>
      <c r="E49" s="3">
        <f>UK!D$58</f>
        <v>-0.707626343253803</v>
      </c>
      <c r="F49" s="3">
        <f>UK!E$58</f>
        <v>-0.772647730171347</v>
      </c>
      <c r="G49" s="3">
        <f>UK!F$58</f>
        <v>0.162379777309208</v>
      </c>
      <c r="H49" s="3">
        <f>UK!G$58</f>
        <v>0.0114397692897476</v>
      </c>
      <c r="I49" s="3">
        <f t="shared" si="6"/>
        <v>-0.3083855241535243</v>
      </c>
    </row>
    <row r="50" spans="1:9" ht="12.75">
      <c r="A50" t="s">
        <v>34</v>
      </c>
      <c r="B50" t="s">
        <v>17</v>
      </c>
      <c r="C50" s="3">
        <f>France!B$57</f>
        <v>-0.538077273307838</v>
      </c>
      <c r="D50" s="3">
        <f>France!C$57</f>
        <v>-0.862247049693432</v>
      </c>
      <c r="E50" s="3">
        <f>France!D$57</f>
        <v>-0.837486612821922</v>
      </c>
      <c r="F50" s="3">
        <f>France!E$57</f>
        <v>-0.879479630090114</v>
      </c>
      <c r="G50" s="3">
        <f>France!F$57</f>
        <v>-0.0482084131525042</v>
      </c>
      <c r="H50" s="3">
        <f>France!G$57</f>
        <v>-0.0951965081224701</v>
      </c>
      <c r="I50" s="3">
        <f t="shared" si="6"/>
        <v>-0.5434492478647134</v>
      </c>
    </row>
    <row r="51" spans="2:9" ht="12.75">
      <c r="B51" t="s">
        <v>18</v>
      </c>
      <c r="C51" s="3">
        <f>France!B$58</f>
        <v>-0.762085353859535</v>
      </c>
      <c r="D51" s="3">
        <f>France!C$58</f>
        <v>-0.8314611847698</v>
      </c>
      <c r="E51" s="3">
        <f>France!D$58</f>
        <v>-0.77373535315901</v>
      </c>
      <c r="F51" s="3">
        <f>France!E$58</f>
        <v>-0.853763759610795</v>
      </c>
      <c r="G51" s="3">
        <f>France!F$58</f>
        <v>-0.018748753361425</v>
      </c>
      <c r="H51" s="3">
        <f>France!G$58</f>
        <v>0.141095576723326</v>
      </c>
      <c r="I51" s="3">
        <f t="shared" si="6"/>
        <v>-0.5164498046728732</v>
      </c>
    </row>
    <row r="52" spans="1:9" ht="12.75">
      <c r="A52" t="s">
        <v>35</v>
      </c>
      <c r="B52" t="s">
        <v>17</v>
      </c>
      <c r="C52" s="3">
        <f>Finland!B$57</f>
        <v>0</v>
      </c>
      <c r="D52" s="3">
        <f>Finland!C$57</f>
        <v>0</v>
      </c>
      <c r="E52" s="3">
        <f>Finland!D$57</f>
        <v>0</v>
      </c>
      <c r="F52" s="3">
        <f>Finland!E$57</f>
        <v>0</v>
      </c>
      <c r="G52" s="3">
        <f>Finland!F$57</f>
        <v>0</v>
      </c>
      <c r="H52" s="3">
        <f>Finland!G$57</f>
        <v>0</v>
      </c>
      <c r="I52" s="3">
        <f t="shared" si="6"/>
        <v>0</v>
      </c>
    </row>
    <row r="53" spans="2:9" ht="12.75">
      <c r="B53" t="s">
        <v>18</v>
      </c>
      <c r="C53" s="3">
        <f>Finland!B$58</f>
        <v>-0.298752197439524</v>
      </c>
      <c r="D53" s="3">
        <f>Finland!C$58</f>
        <v>-0.813792672483344</v>
      </c>
      <c r="E53" s="3">
        <f>Finland!D$58</f>
        <v>-0.910747203578606</v>
      </c>
      <c r="F53" s="3">
        <f>Finland!E$58</f>
        <v>-0.898994120907199</v>
      </c>
      <c r="G53" s="3">
        <f>Finland!F$58</f>
        <v>-0.190910735884166</v>
      </c>
      <c r="H53" s="3">
        <f>Finland!G$58</f>
        <v>-0.36680811864158</v>
      </c>
      <c r="I53" s="3">
        <f t="shared" si="6"/>
        <v>-0.5800008414890698</v>
      </c>
    </row>
    <row r="54" spans="1:9" ht="12.75">
      <c r="A54" t="s">
        <v>36</v>
      </c>
      <c r="B54" t="s">
        <v>17</v>
      </c>
      <c r="C54" s="3">
        <f>Denmark!B$57</f>
        <v>-0.568476694023705</v>
      </c>
      <c r="D54" s="3">
        <f>Denmark!C$57</f>
        <v>-0.779602615940199</v>
      </c>
      <c r="E54" s="3">
        <f>Denmark!D$57</f>
        <v>-0.618596501482662</v>
      </c>
      <c r="F54" s="3">
        <f>Denmark!E$57</f>
        <v>-0.855979134415701</v>
      </c>
      <c r="G54" s="3">
        <f>Denmark!F$57</f>
        <v>-0.0597666503583885</v>
      </c>
      <c r="H54" s="3">
        <f>Denmark!G$57</f>
        <v>0.00927704700324409</v>
      </c>
      <c r="I54" s="3">
        <f t="shared" si="6"/>
        <v>-0.47885742486956867</v>
      </c>
    </row>
    <row r="55" spans="2:9" ht="12.75">
      <c r="B55" t="s">
        <v>18</v>
      </c>
      <c r="C55" s="3">
        <f>Denmark!B$58</f>
        <v>-0.056263630890436</v>
      </c>
      <c r="D55" s="3">
        <f>Denmark!C$58</f>
        <v>-0.714726066188266</v>
      </c>
      <c r="E55" s="3">
        <f>Denmark!D$58</f>
        <v>-0.605452596601392</v>
      </c>
      <c r="F55" s="3">
        <f>Denmark!E$58</f>
        <v>-0.73581645977401</v>
      </c>
      <c r="G55" s="3">
        <f>Denmark!F$58</f>
        <v>-0.00831326325569651</v>
      </c>
      <c r="H55" s="3">
        <f>Denmark!G$58</f>
        <v>-0.100403941140835</v>
      </c>
      <c r="I55" s="3">
        <f t="shared" si="6"/>
        <v>-0.37016265964177264</v>
      </c>
    </row>
    <row r="56" spans="1:9" ht="12.75">
      <c r="A56" t="s">
        <v>43</v>
      </c>
      <c r="C56" s="3">
        <f aca="true" t="shared" si="7" ref="C56:H56">AVERAGE(C44:C55)</f>
        <v>-0.48062354866877843</v>
      </c>
      <c r="D56" s="3">
        <f t="shared" si="7"/>
        <v>-0.7105608449897534</v>
      </c>
      <c r="E56" s="3">
        <f t="shared" si="7"/>
        <v>-0.7378815173153485</v>
      </c>
      <c r="F56" s="3">
        <f t="shared" si="7"/>
        <v>-0.7887262129351694</v>
      </c>
      <c r="G56" s="3">
        <f t="shared" si="7"/>
        <v>-0.1668430460330703</v>
      </c>
      <c r="H56" s="3">
        <f t="shared" si="7"/>
        <v>-0.25251523233695805</v>
      </c>
      <c r="I56" s="3">
        <f t="shared" si="6"/>
        <v>-0.5228584003798463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4"/>
  <sheetViews>
    <sheetView tabSelected="1" workbookViewId="0" topLeftCell="A1">
      <selection activeCell="K34" sqref="K34"/>
    </sheetView>
  </sheetViews>
  <sheetFormatPr defaultColWidth="9.140625" defaultRowHeight="12.75"/>
  <cols>
    <col min="1" max="1" width="15.7109375" style="0" customWidth="1"/>
    <col min="2" max="2" width="12.28125" style="0" customWidth="1"/>
    <col min="5" max="5" width="11.57421875" style="0" customWidth="1"/>
  </cols>
  <sheetData>
    <row r="1" spans="1:5" ht="12.75">
      <c r="A1" t="s">
        <v>28</v>
      </c>
      <c r="E1" t="s">
        <v>47</v>
      </c>
    </row>
    <row r="2" spans="1:5" ht="12.75">
      <c r="A2" t="s">
        <v>38</v>
      </c>
      <c r="E2" t="s">
        <v>42</v>
      </c>
    </row>
    <row r="3" spans="1:7" ht="12.75">
      <c r="A3" t="s">
        <v>39</v>
      </c>
      <c r="B3" t="s">
        <v>40</v>
      </c>
      <c r="C3" t="s">
        <v>41</v>
      </c>
      <c r="E3" t="s">
        <v>48</v>
      </c>
      <c r="F3" t="s">
        <v>40</v>
      </c>
      <c r="G3" t="s">
        <v>49</v>
      </c>
    </row>
    <row r="4" spans="1:7" ht="12.75">
      <c r="A4" s="2">
        <v>36951</v>
      </c>
      <c r="B4">
        <v>-9.7</v>
      </c>
      <c r="C4">
        <v>0.48414</v>
      </c>
      <c r="E4" s="2">
        <v>37043</v>
      </c>
      <c r="F4">
        <v>10</v>
      </c>
      <c r="G4">
        <v>94.445</v>
      </c>
    </row>
    <row r="5" spans="1:7" ht="12.75">
      <c r="A5" s="2">
        <v>36952</v>
      </c>
      <c r="B5">
        <v>-9</v>
      </c>
      <c r="C5">
        <v>0.480102</v>
      </c>
      <c r="E5" s="2">
        <v>37046</v>
      </c>
      <c r="F5">
        <v>10.7</v>
      </c>
      <c r="G5">
        <v>75.083</v>
      </c>
    </row>
    <row r="6" spans="1:7" ht="12.75">
      <c r="A6" s="2">
        <v>36955</v>
      </c>
      <c r="B6">
        <v>-2.8</v>
      </c>
      <c r="C6">
        <v>0.449821</v>
      </c>
      <c r="E6" s="2">
        <v>37047</v>
      </c>
      <c r="F6">
        <v>11.1</v>
      </c>
      <c r="G6">
        <v>78.737</v>
      </c>
    </row>
    <row r="7" spans="1:7" ht="12.75">
      <c r="A7" s="2">
        <v>36956</v>
      </c>
      <c r="B7">
        <v>4.3</v>
      </c>
      <c r="C7">
        <v>0.425106</v>
      </c>
      <c r="E7" s="2">
        <v>37048</v>
      </c>
      <c r="F7">
        <v>10.5</v>
      </c>
      <c r="G7">
        <v>95.298</v>
      </c>
    </row>
    <row r="8" spans="1:7" ht="12.75">
      <c r="A8" s="2">
        <v>36957</v>
      </c>
      <c r="B8">
        <v>-0.8</v>
      </c>
      <c r="C8">
        <v>0.426197</v>
      </c>
      <c r="E8" s="2">
        <v>37049</v>
      </c>
      <c r="F8">
        <v>13.5</v>
      </c>
      <c r="G8">
        <v>99.023</v>
      </c>
    </row>
    <row r="9" spans="1:7" ht="12.75">
      <c r="A9" s="2">
        <v>36958</v>
      </c>
      <c r="B9">
        <v>1.3</v>
      </c>
      <c r="C9">
        <v>0.418081</v>
      </c>
      <c r="E9" s="2">
        <v>37050</v>
      </c>
      <c r="F9">
        <v>10.4</v>
      </c>
      <c r="G9">
        <v>93.942</v>
      </c>
    </row>
    <row r="10" spans="1:7" ht="12.75">
      <c r="A10" s="2">
        <v>36959</v>
      </c>
      <c r="B10">
        <v>0.9</v>
      </c>
      <c r="C10">
        <v>0.414955</v>
      </c>
      <c r="E10" s="2">
        <v>37053</v>
      </c>
      <c r="F10">
        <v>8.9</v>
      </c>
      <c r="G10">
        <v>96.4541</v>
      </c>
    </row>
    <row r="11" spans="1:7" ht="12.75">
      <c r="A11" s="2">
        <v>36962</v>
      </c>
      <c r="B11">
        <v>2.9</v>
      </c>
      <c r="C11">
        <v>0.400031</v>
      </c>
      <c r="E11" s="2">
        <v>37054</v>
      </c>
      <c r="F11">
        <v>10.4</v>
      </c>
      <c r="G11">
        <v>98.093</v>
      </c>
    </row>
    <row r="12" spans="1:7" ht="12.75">
      <c r="A12" s="2">
        <v>36963</v>
      </c>
      <c r="B12">
        <v>2.3</v>
      </c>
      <c r="C12">
        <v>0.401961</v>
      </c>
      <c r="E12" s="2">
        <v>37055</v>
      </c>
      <c r="F12">
        <v>10.4</v>
      </c>
      <c r="G12">
        <v>96.515</v>
      </c>
    </row>
    <row r="13" spans="1:7" ht="12.75">
      <c r="A13" s="2">
        <v>36964</v>
      </c>
      <c r="B13">
        <v>2.3</v>
      </c>
      <c r="C13">
        <v>0.402232</v>
      </c>
      <c r="E13" s="2">
        <v>37056</v>
      </c>
      <c r="F13">
        <v>10.5</v>
      </c>
      <c r="G13">
        <v>96.554</v>
      </c>
    </row>
    <row r="14" spans="1:7" ht="12.75">
      <c r="A14" s="2">
        <v>36965</v>
      </c>
      <c r="B14">
        <v>1.1</v>
      </c>
      <c r="C14">
        <v>0.402002</v>
      </c>
      <c r="E14" s="2">
        <v>37057</v>
      </c>
      <c r="F14">
        <v>11.1</v>
      </c>
      <c r="G14">
        <v>91.538</v>
      </c>
    </row>
    <row r="15" spans="1:7" ht="12.75">
      <c r="A15" s="2">
        <v>36966</v>
      </c>
      <c r="B15">
        <v>-0.2</v>
      </c>
      <c r="C15">
        <v>0.414028</v>
      </c>
      <c r="E15" s="2">
        <v>37060</v>
      </c>
      <c r="F15">
        <v>12.8</v>
      </c>
      <c r="G15">
        <v>94.014</v>
      </c>
    </row>
    <row r="16" spans="1:7" ht="12.75">
      <c r="A16" s="2">
        <v>36969</v>
      </c>
      <c r="B16">
        <v>-6.7</v>
      </c>
      <c r="C16">
        <v>0.438416</v>
      </c>
      <c r="E16" s="2">
        <v>37061</v>
      </c>
      <c r="F16">
        <v>14.1</v>
      </c>
      <c r="G16">
        <v>95.6051</v>
      </c>
    </row>
    <row r="17" spans="1:7" ht="12.75">
      <c r="A17" s="2">
        <v>36970</v>
      </c>
      <c r="B17">
        <v>-4.7</v>
      </c>
      <c r="C17">
        <v>0.432426</v>
      </c>
      <c r="E17" s="2">
        <v>37062</v>
      </c>
      <c r="F17">
        <v>13</v>
      </c>
      <c r="G17">
        <v>98.842</v>
      </c>
    </row>
    <row r="18" spans="1:7" ht="12.75">
      <c r="A18" s="2">
        <v>36971</v>
      </c>
      <c r="B18">
        <v>-2.1</v>
      </c>
      <c r="C18">
        <v>0.426669</v>
      </c>
      <c r="E18" s="2">
        <v>37063</v>
      </c>
      <c r="F18">
        <v>14.8</v>
      </c>
      <c r="G18">
        <v>97.349</v>
      </c>
    </row>
    <row r="19" spans="1:7" ht="12.75">
      <c r="A19" s="2">
        <v>36972</v>
      </c>
      <c r="B19">
        <v>-2.3</v>
      </c>
      <c r="C19">
        <v>0.426073</v>
      </c>
      <c r="E19" s="2">
        <v>37064</v>
      </c>
      <c r="F19">
        <v>13.5</v>
      </c>
      <c r="G19">
        <v>93.766</v>
      </c>
    </row>
    <row r="20" spans="1:7" ht="12.75">
      <c r="A20" s="2">
        <v>36973</v>
      </c>
      <c r="B20">
        <v>-3.8</v>
      </c>
      <c r="C20">
        <v>0.425348</v>
      </c>
      <c r="E20" s="2">
        <v>37067</v>
      </c>
      <c r="F20">
        <v>14.3</v>
      </c>
      <c r="G20">
        <v>92.8911</v>
      </c>
    </row>
    <row r="21" spans="1:7" ht="12.75">
      <c r="A21" s="2">
        <v>36976</v>
      </c>
      <c r="B21">
        <v>-1.1</v>
      </c>
      <c r="C21">
        <v>0.434794</v>
      </c>
      <c r="E21" s="2">
        <v>37068</v>
      </c>
      <c r="F21">
        <v>14.4</v>
      </c>
      <c r="G21">
        <v>94.815</v>
      </c>
    </row>
    <row r="22" spans="1:7" ht="12.75">
      <c r="A22" s="2">
        <v>36977</v>
      </c>
      <c r="B22">
        <v>-2.1</v>
      </c>
      <c r="C22">
        <v>0.426217</v>
      </c>
      <c r="E22" s="2">
        <v>37069</v>
      </c>
      <c r="F22">
        <v>16.2</v>
      </c>
      <c r="G22">
        <v>94.463</v>
      </c>
    </row>
    <row r="23" spans="1:7" ht="12.75">
      <c r="A23" s="2">
        <v>36978</v>
      </c>
      <c r="B23">
        <v>-1.5</v>
      </c>
      <c r="C23">
        <v>0.423933</v>
      </c>
      <c r="E23" s="2">
        <v>37070</v>
      </c>
      <c r="F23">
        <v>19</v>
      </c>
      <c r="G23">
        <v>96</v>
      </c>
    </row>
    <row r="24" spans="1:7" ht="12.75">
      <c r="A24" s="2">
        <v>36979</v>
      </c>
      <c r="B24">
        <v>0.5</v>
      </c>
      <c r="C24">
        <v>0.419916</v>
      </c>
      <c r="E24" s="2">
        <v>37071</v>
      </c>
      <c r="F24">
        <v>17.5</v>
      </c>
      <c r="G24">
        <v>90.829</v>
      </c>
    </row>
    <row r="25" spans="1:7" ht="12.75">
      <c r="A25" s="2">
        <v>36980</v>
      </c>
      <c r="B25">
        <v>1</v>
      </c>
      <c r="C25">
        <v>0.407663</v>
      </c>
      <c r="E25" s="2">
        <v>37074</v>
      </c>
      <c r="F25">
        <v>15.8</v>
      </c>
      <c r="G25">
        <v>94.241</v>
      </c>
    </row>
    <row r="26" spans="1:7" ht="12.75">
      <c r="A26" s="2">
        <v>36983</v>
      </c>
      <c r="B26">
        <v>3.1</v>
      </c>
      <c r="C26">
        <v>0.387831</v>
      </c>
      <c r="E26" s="2">
        <v>37075</v>
      </c>
      <c r="F26">
        <v>14.8</v>
      </c>
      <c r="G26">
        <v>94.972</v>
      </c>
    </row>
    <row r="27" spans="1:7" ht="12.75">
      <c r="A27" s="2">
        <v>36984</v>
      </c>
      <c r="B27">
        <v>3.8</v>
      </c>
      <c r="C27">
        <v>0.369723</v>
      </c>
      <c r="E27" s="2">
        <v>37076</v>
      </c>
      <c r="F27">
        <v>18.1</v>
      </c>
      <c r="G27">
        <v>93.858</v>
      </c>
    </row>
    <row r="28" spans="1:7" ht="12.75">
      <c r="A28" s="2">
        <v>36985</v>
      </c>
      <c r="B28">
        <v>3.2</v>
      </c>
      <c r="C28">
        <v>0.390913</v>
      </c>
      <c r="E28" s="2">
        <v>37077</v>
      </c>
      <c r="F28">
        <v>18.1</v>
      </c>
      <c r="G28">
        <v>94.299</v>
      </c>
    </row>
    <row r="29" spans="1:7" ht="12.75">
      <c r="A29" s="2">
        <v>36986</v>
      </c>
      <c r="B29">
        <v>5</v>
      </c>
      <c r="C29">
        <v>0.388051</v>
      </c>
      <c r="E29" s="2">
        <v>37078</v>
      </c>
      <c r="F29">
        <v>19.4</v>
      </c>
      <c r="G29">
        <v>89.224</v>
      </c>
    </row>
    <row r="30" spans="1:7" ht="12.75">
      <c r="A30" s="2">
        <v>36987</v>
      </c>
      <c r="B30">
        <v>2.7</v>
      </c>
      <c r="C30">
        <v>0.381324</v>
      </c>
      <c r="E30" s="2">
        <v>37081</v>
      </c>
      <c r="F30">
        <v>22</v>
      </c>
      <c r="G30">
        <v>85.6721</v>
      </c>
    </row>
    <row r="31" spans="1:7" ht="12.75">
      <c r="A31" s="2">
        <v>36990</v>
      </c>
      <c r="B31">
        <v>5.3</v>
      </c>
      <c r="C31">
        <v>0.34484</v>
      </c>
      <c r="E31" s="2">
        <v>37082</v>
      </c>
      <c r="F31">
        <v>17.5</v>
      </c>
      <c r="G31">
        <v>84.8</v>
      </c>
    </row>
    <row r="32" spans="1:7" ht="12.75">
      <c r="A32" s="2">
        <v>36991</v>
      </c>
      <c r="B32">
        <v>5.2</v>
      </c>
      <c r="C32">
        <v>0.338931</v>
      </c>
      <c r="E32" s="2">
        <v>37083</v>
      </c>
      <c r="F32">
        <v>18.5</v>
      </c>
      <c r="G32">
        <v>86.364</v>
      </c>
    </row>
    <row r="33" spans="1:7" ht="12.75">
      <c r="A33" s="2">
        <v>36992</v>
      </c>
      <c r="B33">
        <v>3.9</v>
      </c>
      <c r="C33">
        <v>0.355663</v>
      </c>
      <c r="E33" s="2">
        <v>37084</v>
      </c>
      <c r="F33">
        <v>14.3</v>
      </c>
      <c r="G33">
        <v>84.488</v>
      </c>
    </row>
    <row r="34" spans="1:7" ht="12.75">
      <c r="A34" s="2">
        <v>36993</v>
      </c>
      <c r="B34">
        <v>1.1</v>
      </c>
      <c r="C34">
        <v>0.32988</v>
      </c>
      <c r="E34" s="2">
        <v>37085</v>
      </c>
      <c r="F34">
        <v>14.3</v>
      </c>
      <c r="G34">
        <v>80.827</v>
      </c>
    </row>
    <row r="35" spans="1:7" ht="12.75">
      <c r="A35" s="2">
        <v>36994</v>
      </c>
      <c r="B35">
        <v>0.6</v>
      </c>
      <c r="C35">
        <v>0.343027</v>
      </c>
      <c r="E35" s="2">
        <v>37088</v>
      </c>
      <c r="F35">
        <v>14.5</v>
      </c>
      <c r="G35">
        <v>76.33</v>
      </c>
    </row>
    <row r="36" spans="1:7" ht="12.75">
      <c r="A36" s="2">
        <v>36997</v>
      </c>
      <c r="B36">
        <v>4.6</v>
      </c>
      <c r="C36">
        <v>0.350294</v>
      </c>
      <c r="E36" s="2">
        <v>37089</v>
      </c>
      <c r="F36">
        <v>11.2</v>
      </c>
      <c r="G36">
        <v>76.702</v>
      </c>
    </row>
    <row r="37" spans="1:7" ht="12.75">
      <c r="A37" s="2">
        <v>36998</v>
      </c>
      <c r="B37">
        <v>4.5</v>
      </c>
      <c r="C37">
        <v>0.375064</v>
      </c>
      <c r="E37" s="2">
        <v>37090</v>
      </c>
      <c r="F37">
        <v>14</v>
      </c>
      <c r="G37">
        <v>76.2941</v>
      </c>
    </row>
    <row r="38" spans="1:7" ht="12.75">
      <c r="A38" s="2">
        <v>36999</v>
      </c>
      <c r="B38">
        <v>1.5</v>
      </c>
      <c r="C38">
        <v>0.383995</v>
      </c>
      <c r="E38" s="2">
        <v>37091</v>
      </c>
      <c r="F38">
        <v>16.5</v>
      </c>
      <c r="G38">
        <v>77.002</v>
      </c>
    </row>
    <row r="39" spans="1:7" ht="12.75">
      <c r="A39" s="2">
        <v>37000</v>
      </c>
      <c r="B39">
        <v>2.6</v>
      </c>
      <c r="C39">
        <v>0.39156</v>
      </c>
      <c r="E39" s="2">
        <v>37092</v>
      </c>
      <c r="F39">
        <v>18.1</v>
      </c>
      <c r="G39">
        <v>76.114</v>
      </c>
    </row>
    <row r="40" spans="1:7" ht="12.75">
      <c r="A40" s="2">
        <v>37001</v>
      </c>
      <c r="B40">
        <v>5</v>
      </c>
      <c r="C40">
        <v>0.375814</v>
      </c>
      <c r="E40" s="2">
        <v>37095</v>
      </c>
      <c r="F40">
        <v>18.1</v>
      </c>
      <c r="G40">
        <v>78.1571</v>
      </c>
    </row>
    <row r="41" spans="1:7" ht="12.75">
      <c r="A41" s="2">
        <v>37004</v>
      </c>
      <c r="B41">
        <v>8</v>
      </c>
      <c r="C41">
        <v>0.343364</v>
      </c>
      <c r="E41" s="2">
        <v>37096</v>
      </c>
      <c r="F41">
        <v>17.4</v>
      </c>
      <c r="G41">
        <v>80.498</v>
      </c>
    </row>
    <row r="42" spans="1:7" ht="12.75">
      <c r="A42" s="2">
        <v>37005</v>
      </c>
      <c r="B42">
        <v>6</v>
      </c>
      <c r="C42">
        <v>0.332435</v>
      </c>
      <c r="E42" s="2">
        <v>37097</v>
      </c>
      <c r="F42">
        <v>19.8</v>
      </c>
      <c r="G42">
        <v>81.367</v>
      </c>
    </row>
    <row r="43" spans="1:7" ht="12.75">
      <c r="A43" s="2">
        <v>37006</v>
      </c>
      <c r="B43">
        <v>5.8</v>
      </c>
      <c r="C43">
        <v>0.348903</v>
      </c>
      <c r="E43" s="2">
        <v>37098</v>
      </c>
      <c r="F43">
        <v>19.8</v>
      </c>
      <c r="G43">
        <v>81.08</v>
      </c>
    </row>
    <row r="44" spans="1:7" ht="12.75">
      <c r="A44" s="2">
        <v>37007</v>
      </c>
      <c r="B44">
        <v>6.4</v>
      </c>
      <c r="C44">
        <v>0.341761</v>
      </c>
      <c r="E44" s="2">
        <v>37099</v>
      </c>
      <c r="F44">
        <v>17.5</v>
      </c>
      <c r="G44">
        <v>79.925</v>
      </c>
    </row>
    <row r="45" spans="1:7" ht="12.75">
      <c r="A45" s="2">
        <v>37008</v>
      </c>
      <c r="B45">
        <v>5.7</v>
      </c>
      <c r="C45">
        <v>0.339938</v>
      </c>
      <c r="E45" s="2">
        <v>37102</v>
      </c>
      <c r="F45">
        <v>19.7</v>
      </c>
      <c r="G45">
        <v>91.686</v>
      </c>
    </row>
    <row r="46" spans="1:7" ht="12.75">
      <c r="A46" s="2">
        <v>37011</v>
      </c>
      <c r="B46">
        <v>7.2</v>
      </c>
      <c r="C46">
        <v>0.322598</v>
      </c>
      <c r="E46" s="2">
        <v>37103</v>
      </c>
      <c r="F46">
        <v>18.3</v>
      </c>
      <c r="G46">
        <v>94.045</v>
      </c>
    </row>
    <row r="47" spans="1:7" ht="12.75">
      <c r="A47" s="2">
        <v>37012</v>
      </c>
      <c r="B47">
        <v>9</v>
      </c>
      <c r="C47">
        <v>0.301532</v>
      </c>
      <c r="E47" s="2">
        <v>37104</v>
      </c>
      <c r="F47">
        <v>16.101</v>
      </c>
      <c r="G47">
        <v>93.307</v>
      </c>
    </row>
    <row r="48" spans="1:7" ht="12.75">
      <c r="A48" s="2">
        <v>37013</v>
      </c>
      <c r="B48">
        <v>10.1</v>
      </c>
      <c r="C48">
        <v>0.324619</v>
      </c>
      <c r="E48" s="2">
        <v>37105</v>
      </c>
      <c r="F48">
        <v>16.8</v>
      </c>
      <c r="G48">
        <v>92.296</v>
      </c>
    </row>
    <row r="49" spans="1:7" ht="12.75">
      <c r="A49" s="2">
        <v>37014</v>
      </c>
      <c r="B49">
        <v>9.1</v>
      </c>
      <c r="C49">
        <v>0.315998</v>
      </c>
      <c r="E49" s="2">
        <v>37106</v>
      </c>
      <c r="F49">
        <v>19.2656</v>
      </c>
      <c r="G49">
        <v>90.596</v>
      </c>
    </row>
    <row r="50" spans="1:7" ht="12.75">
      <c r="A50" s="2">
        <v>37015</v>
      </c>
      <c r="B50">
        <v>7.5</v>
      </c>
      <c r="C50">
        <v>0.327213</v>
      </c>
      <c r="E50" s="2">
        <v>37109</v>
      </c>
      <c r="F50">
        <v>16.274</v>
      </c>
      <c r="G50">
        <v>92.585</v>
      </c>
    </row>
    <row r="51" spans="1:7" ht="12.75">
      <c r="A51" s="2">
        <v>37018</v>
      </c>
      <c r="B51">
        <v>13.1</v>
      </c>
      <c r="C51">
        <v>0.298568</v>
      </c>
      <c r="E51" s="2">
        <v>37110</v>
      </c>
      <c r="F51">
        <v>16.0531</v>
      </c>
      <c r="G51">
        <v>93.37</v>
      </c>
    </row>
    <row r="52" spans="1:7" ht="12.75">
      <c r="A52" s="2">
        <v>37019</v>
      </c>
      <c r="B52">
        <v>14.1</v>
      </c>
      <c r="C52">
        <v>0.284653</v>
      </c>
      <c r="E52" s="2">
        <v>37111</v>
      </c>
      <c r="F52">
        <v>16.3448</v>
      </c>
      <c r="G52">
        <v>96.39</v>
      </c>
    </row>
    <row r="53" spans="1:7" ht="12.75">
      <c r="A53" s="2">
        <v>37020</v>
      </c>
      <c r="B53">
        <v>16.1</v>
      </c>
      <c r="C53">
        <v>0.281586</v>
      </c>
      <c r="E53" s="2">
        <v>37112</v>
      </c>
      <c r="F53">
        <v>16.1604</v>
      </c>
      <c r="G53">
        <v>94.771</v>
      </c>
    </row>
    <row r="54" spans="1:7" ht="12.75">
      <c r="A54" s="2">
        <v>37021</v>
      </c>
      <c r="B54">
        <v>16.7</v>
      </c>
      <c r="C54">
        <v>0.280675</v>
      </c>
      <c r="E54" s="2">
        <v>37113</v>
      </c>
      <c r="F54">
        <v>13.9042</v>
      </c>
      <c r="G54">
        <v>91.462</v>
      </c>
    </row>
    <row r="55" spans="1:7" ht="12.75">
      <c r="A55" s="2">
        <v>37022</v>
      </c>
      <c r="B55">
        <v>17.3</v>
      </c>
      <c r="C55">
        <v>0.270647</v>
      </c>
      <c r="E55" s="2">
        <v>37116</v>
      </c>
      <c r="F55">
        <v>17.3031</v>
      </c>
      <c r="G55">
        <v>95.016</v>
      </c>
    </row>
    <row r="56" spans="1:7" ht="12.75">
      <c r="A56" s="2">
        <v>37025</v>
      </c>
      <c r="B56">
        <v>12.1</v>
      </c>
      <c r="C56">
        <v>0.280078</v>
      </c>
      <c r="E56" s="2">
        <v>37117</v>
      </c>
      <c r="F56">
        <v>20.0667</v>
      </c>
      <c r="G56">
        <v>97.461</v>
      </c>
    </row>
    <row r="57" spans="1:7" ht="12.75">
      <c r="A57" s="2">
        <v>37026</v>
      </c>
      <c r="B57">
        <v>12.9</v>
      </c>
      <c r="C57">
        <v>0.274049</v>
      </c>
      <c r="E57" s="2">
        <v>37118</v>
      </c>
      <c r="F57">
        <v>21.9781</v>
      </c>
      <c r="G57">
        <v>95.6289</v>
      </c>
    </row>
    <row r="58" spans="1:7" ht="12.75">
      <c r="A58" s="2">
        <v>37027</v>
      </c>
      <c r="B58">
        <v>8.2</v>
      </c>
      <c r="C58">
        <v>0.294025</v>
      </c>
      <c r="E58" s="2">
        <v>37119</v>
      </c>
      <c r="F58">
        <v>23.2313</v>
      </c>
      <c r="G58">
        <v>98.67</v>
      </c>
    </row>
    <row r="59" spans="1:7" ht="12.75">
      <c r="A59" s="2">
        <v>37028</v>
      </c>
      <c r="B59">
        <v>9.6</v>
      </c>
      <c r="C59">
        <v>0.268471</v>
      </c>
      <c r="E59" s="2">
        <v>37120</v>
      </c>
      <c r="F59">
        <v>18.824</v>
      </c>
      <c r="G59">
        <v>95.1241</v>
      </c>
    </row>
    <row r="60" spans="1:7" ht="12.75">
      <c r="A60" s="2">
        <v>37029</v>
      </c>
      <c r="B60">
        <v>9.5</v>
      </c>
      <c r="C60">
        <v>0.283435</v>
      </c>
      <c r="E60" s="2">
        <v>37123</v>
      </c>
      <c r="F60">
        <v>19.826</v>
      </c>
      <c r="G60">
        <v>97.1001</v>
      </c>
    </row>
    <row r="61" spans="1:7" ht="12.75">
      <c r="A61" s="2">
        <v>37032</v>
      </c>
      <c r="B61">
        <v>10</v>
      </c>
      <c r="C61">
        <v>0.295704</v>
      </c>
      <c r="E61" s="2">
        <v>37124</v>
      </c>
      <c r="F61">
        <v>17.6156</v>
      </c>
      <c r="G61">
        <v>97.446</v>
      </c>
    </row>
    <row r="62" spans="1:7" ht="12.75">
      <c r="A62" s="2">
        <v>37033</v>
      </c>
      <c r="B62">
        <v>12.6</v>
      </c>
      <c r="C62">
        <v>0.293354</v>
      </c>
      <c r="E62" s="2">
        <v>37125</v>
      </c>
      <c r="F62">
        <v>17.4719</v>
      </c>
      <c r="G62">
        <v>97.496</v>
      </c>
    </row>
    <row r="63" spans="1:7" ht="12.75">
      <c r="A63" s="2">
        <v>37034</v>
      </c>
      <c r="B63">
        <v>13.8</v>
      </c>
      <c r="C63">
        <v>0.288486</v>
      </c>
      <c r="E63" s="2">
        <v>37126</v>
      </c>
      <c r="F63">
        <v>18.4052</v>
      </c>
      <c r="G63">
        <v>98.094</v>
      </c>
    </row>
    <row r="64" spans="1:7" ht="12.75">
      <c r="A64" s="2">
        <v>37035</v>
      </c>
      <c r="B64">
        <v>13.4</v>
      </c>
      <c r="C64">
        <v>0.264246</v>
      </c>
      <c r="E64" s="2">
        <v>37127</v>
      </c>
      <c r="F64">
        <v>18.0438</v>
      </c>
      <c r="G64">
        <v>95.12</v>
      </c>
    </row>
    <row r="65" spans="1:7" ht="12.75">
      <c r="A65" s="2">
        <v>37036</v>
      </c>
      <c r="B65">
        <v>11.2</v>
      </c>
      <c r="C65">
        <v>0.281424</v>
      </c>
      <c r="E65" s="2">
        <v>37130</v>
      </c>
      <c r="F65">
        <v>16.5156</v>
      </c>
      <c r="G65">
        <v>96.4999</v>
      </c>
    </row>
    <row r="66" spans="1:7" ht="12.75">
      <c r="A66" s="2">
        <v>37039</v>
      </c>
      <c r="B66">
        <v>13</v>
      </c>
      <c r="C66">
        <v>0.277587</v>
      </c>
      <c r="E66" s="2">
        <v>37131</v>
      </c>
      <c r="F66">
        <v>14.5125</v>
      </c>
      <c r="G66">
        <v>99.957</v>
      </c>
    </row>
    <row r="67" spans="1:7" ht="12.75">
      <c r="A67" s="2">
        <v>37040</v>
      </c>
      <c r="B67">
        <v>8.2</v>
      </c>
      <c r="C67">
        <v>0.285814</v>
      </c>
      <c r="E67" s="2">
        <v>37132</v>
      </c>
      <c r="F67">
        <v>15.4187</v>
      </c>
      <c r="G67">
        <v>98.143</v>
      </c>
    </row>
    <row r="68" spans="1:7" ht="12.75">
      <c r="A68" s="2">
        <v>37041</v>
      </c>
      <c r="B68">
        <v>8.4</v>
      </c>
      <c r="C68">
        <v>0.290408</v>
      </c>
      <c r="E68" s="2">
        <v>37133</v>
      </c>
      <c r="F68">
        <v>15.124</v>
      </c>
      <c r="G68">
        <v>97.492</v>
      </c>
    </row>
    <row r="69" spans="1:7" ht="12.75">
      <c r="A69" s="2">
        <v>37042</v>
      </c>
      <c r="B69">
        <v>12.3</v>
      </c>
      <c r="C69">
        <v>0.279252</v>
      </c>
      <c r="E69" s="2">
        <v>37134</v>
      </c>
      <c r="F69">
        <v>16.401</v>
      </c>
      <c r="G69">
        <v>95.295</v>
      </c>
    </row>
    <row r="70" spans="1:3" ht="12.75">
      <c r="A70" s="2">
        <v>37137</v>
      </c>
      <c r="B70">
        <v>12.8</v>
      </c>
      <c r="C70">
        <v>0.274378</v>
      </c>
    </row>
    <row r="71" spans="1:3" ht="12.75">
      <c r="A71" s="2">
        <v>37138</v>
      </c>
      <c r="B71">
        <v>14.1</v>
      </c>
      <c r="C71">
        <v>0.276761</v>
      </c>
    </row>
    <row r="72" spans="1:3" ht="12.75">
      <c r="A72" s="2">
        <v>37139</v>
      </c>
      <c r="B72">
        <v>13.5</v>
      </c>
      <c r="C72">
        <v>0.266851</v>
      </c>
    </row>
    <row r="73" spans="1:3" ht="12.75">
      <c r="A73" s="2">
        <v>37140</v>
      </c>
      <c r="B73">
        <v>14.2</v>
      </c>
      <c r="C73">
        <v>0.272538</v>
      </c>
    </row>
    <row r="74" spans="1:3" ht="12.75">
      <c r="A74" s="2">
        <v>37141</v>
      </c>
      <c r="B74">
        <v>11.4</v>
      </c>
      <c r="C74">
        <v>0.273917</v>
      </c>
    </row>
    <row r="75" spans="1:3" ht="12.75">
      <c r="A75" s="2">
        <v>37144</v>
      </c>
      <c r="B75">
        <v>11.5</v>
      </c>
      <c r="C75">
        <v>0.280308</v>
      </c>
    </row>
    <row r="76" spans="1:3" ht="12.75">
      <c r="A76" s="2">
        <v>37145</v>
      </c>
      <c r="B76">
        <v>11.2</v>
      </c>
      <c r="C76">
        <v>0.282105</v>
      </c>
    </row>
    <row r="77" spans="1:3" ht="12.75">
      <c r="A77" s="2">
        <v>37146</v>
      </c>
      <c r="B77">
        <v>13.4</v>
      </c>
      <c r="C77">
        <v>0.281965</v>
      </c>
    </row>
    <row r="78" spans="1:3" ht="12.75">
      <c r="A78" s="2">
        <v>37147</v>
      </c>
      <c r="B78">
        <v>12.5</v>
      </c>
      <c r="C78">
        <v>0.280876</v>
      </c>
    </row>
    <row r="79" spans="1:3" ht="12.75">
      <c r="A79" s="2">
        <v>37148</v>
      </c>
      <c r="B79">
        <v>12.4</v>
      </c>
      <c r="C79">
        <v>0.281162</v>
      </c>
    </row>
    <row r="80" spans="1:3" ht="12.75">
      <c r="A80" s="2">
        <v>37151</v>
      </c>
      <c r="B80">
        <v>14.3</v>
      </c>
      <c r="C80">
        <v>0.285294</v>
      </c>
    </row>
    <row r="81" spans="1:3" ht="12.75">
      <c r="A81" s="2">
        <v>37152</v>
      </c>
      <c r="B81">
        <v>16.1</v>
      </c>
      <c r="C81">
        <v>0.280857</v>
      </c>
    </row>
    <row r="82" spans="1:3" ht="12.75">
      <c r="A82" s="2">
        <v>37153</v>
      </c>
      <c r="B82">
        <v>15.4</v>
      </c>
      <c r="C82">
        <v>0.281097</v>
      </c>
    </row>
    <row r="83" spans="1:3" ht="12.75">
      <c r="A83" s="2">
        <v>37154</v>
      </c>
      <c r="B83">
        <v>11</v>
      </c>
      <c r="C83">
        <v>0.271867</v>
      </c>
    </row>
    <row r="84" spans="1:3" ht="12.75">
      <c r="A84" s="2">
        <v>37155</v>
      </c>
      <c r="B84">
        <v>12.1</v>
      </c>
      <c r="C84">
        <v>0.281351</v>
      </c>
    </row>
    <row r="85" spans="1:3" ht="12.75">
      <c r="A85" s="2">
        <v>37158</v>
      </c>
      <c r="B85">
        <v>9</v>
      </c>
      <c r="C85">
        <v>0.29335</v>
      </c>
    </row>
    <row r="86" spans="1:3" ht="12.75">
      <c r="A86" s="2">
        <v>37159</v>
      </c>
      <c r="B86">
        <v>7</v>
      </c>
      <c r="C86">
        <v>0.303818</v>
      </c>
    </row>
    <row r="87" spans="1:3" ht="12.75">
      <c r="A87" s="2">
        <v>37160</v>
      </c>
      <c r="B87">
        <v>8.1</v>
      </c>
      <c r="C87">
        <v>0.305828</v>
      </c>
    </row>
    <row r="88" spans="1:3" ht="12.75">
      <c r="A88" s="2">
        <v>37161</v>
      </c>
      <c r="B88">
        <v>8.7</v>
      </c>
      <c r="C88">
        <v>0.309545</v>
      </c>
    </row>
    <row r="89" spans="1:3" ht="12.75">
      <c r="A89" s="2">
        <v>37162</v>
      </c>
      <c r="B89">
        <v>7.2</v>
      </c>
      <c r="C89">
        <v>0.310345</v>
      </c>
    </row>
    <row r="90" spans="1:3" ht="12.75">
      <c r="A90" s="2">
        <v>37165</v>
      </c>
      <c r="B90">
        <v>10.1</v>
      </c>
      <c r="C90">
        <v>0.312298</v>
      </c>
    </row>
    <row r="91" spans="1:3" ht="12.75">
      <c r="A91" s="2">
        <v>37166</v>
      </c>
      <c r="B91">
        <v>11.8</v>
      </c>
      <c r="C91">
        <v>0.305299</v>
      </c>
    </row>
    <row r="92" spans="1:3" ht="12.75">
      <c r="A92" s="2">
        <v>37167</v>
      </c>
      <c r="B92">
        <v>13</v>
      </c>
      <c r="C92">
        <v>0.297899</v>
      </c>
    </row>
    <row r="93" spans="1:3" ht="12.75">
      <c r="A93" s="2">
        <v>37168</v>
      </c>
      <c r="B93">
        <v>11.2</v>
      </c>
      <c r="C93">
        <v>0.297807</v>
      </c>
    </row>
    <row r="94" spans="1:3" ht="12.75">
      <c r="A94" s="2">
        <v>37169</v>
      </c>
      <c r="B94">
        <v>9.8</v>
      </c>
      <c r="C94">
        <v>0.300736</v>
      </c>
    </row>
    <row r="95" spans="1:3" ht="12.75">
      <c r="A95" s="2">
        <v>37172</v>
      </c>
      <c r="B95">
        <v>12</v>
      </c>
      <c r="C95">
        <v>0.293297</v>
      </c>
    </row>
    <row r="96" spans="1:3" ht="12.75">
      <c r="A96" s="2">
        <v>37173</v>
      </c>
      <c r="B96">
        <v>11.6</v>
      </c>
      <c r="C96">
        <v>0.295122</v>
      </c>
    </row>
    <row r="97" spans="1:3" ht="12.75">
      <c r="A97" s="2">
        <v>37174</v>
      </c>
      <c r="B97">
        <v>11.2</v>
      </c>
      <c r="C97">
        <v>0.29968</v>
      </c>
    </row>
    <row r="98" spans="1:3" ht="12.75">
      <c r="A98" s="2">
        <v>37175</v>
      </c>
      <c r="B98">
        <v>7.5</v>
      </c>
      <c r="C98">
        <v>0.311111</v>
      </c>
    </row>
    <row r="99" spans="1:3" ht="12.75">
      <c r="A99" s="2">
        <v>37176</v>
      </c>
      <c r="B99">
        <v>12.5</v>
      </c>
      <c r="C99">
        <v>0.305153</v>
      </c>
    </row>
    <row r="100" spans="1:3" ht="12.75">
      <c r="A100" s="2">
        <v>37179</v>
      </c>
      <c r="B100">
        <v>9.4</v>
      </c>
      <c r="C100">
        <v>0.309134</v>
      </c>
    </row>
    <row r="101" spans="1:3" ht="12.75">
      <c r="A101" s="2">
        <v>37180</v>
      </c>
      <c r="B101">
        <v>12.2</v>
      </c>
      <c r="C101">
        <v>0.303965</v>
      </c>
    </row>
    <row r="102" spans="1:3" ht="12.75">
      <c r="A102" s="2">
        <v>37181</v>
      </c>
      <c r="B102">
        <v>10.3</v>
      </c>
      <c r="C102">
        <v>0.306065</v>
      </c>
    </row>
    <row r="103" spans="1:3" ht="12.75">
      <c r="A103" s="2">
        <v>37182</v>
      </c>
      <c r="B103">
        <v>7.7</v>
      </c>
      <c r="C103">
        <v>0.31565</v>
      </c>
    </row>
    <row r="104" spans="1:3" ht="12.75">
      <c r="A104" s="2">
        <v>37183</v>
      </c>
      <c r="B104">
        <v>5.2</v>
      </c>
      <c r="C104">
        <v>0.319339</v>
      </c>
    </row>
    <row r="105" spans="1:3" ht="12.75">
      <c r="A105" s="2">
        <v>37186</v>
      </c>
      <c r="B105">
        <v>4.8</v>
      </c>
      <c r="C105">
        <v>0.337645</v>
      </c>
    </row>
    <row r="106" spans="1:3" ht="12.75">
      <c r="A106" s="2">
        <v>37187</v>
      </c>
      <c r="B106">
        <v>2.2</v>
      </c>
      <c r="C106">
        <v>0.343419</v>
      </c>
    </row>
    <row r="107" spans="1:3" ht="12.75">
      <c r="A107" s="2">
        <v>37188</v>
      </c>
      <c r="B107">
        <v>3.2</v>
      </c>
      <c r="C107">
        <v>0.352706</v>
      </c>
    </row>
    <row r="108" spans="1:3" ht="12.75">
      <c r="A108" s="2">
        <v>37189</v>
      </c>
      <c r="B108">
        <v>4.6</v>
      </c>
      <c r="C108">
        <v>0.343124</v>
      </c>
    </row>
    <row r="109" spans="1:3" ht="12.75">
      <c r="A109" s="2">
        <v>37190</v>
      </c>
      <c r="B109">
        <v>10.9</v>
      </c>
      <c r="C109">
        <v>0.329591</v>
      </c>
    </row>
    <row r="110" spans="1:3" ht="12.75">
      <c r="A110" s="2">
        <v>37193</v>
      </c>
      <c r="B110">
        <v>6.1</v>
      </c>
      <c r="C110">
        <v>0.342931</v>
      </c>
    </row>
    <row r="111" spans="1:3" ht="12.75">
      <c r="A111" s="2">
        <v>37194</v>
      </c>
      <c r="B111">
        <v>8.1</v>
      </c>
      <c r="C111">
        <v>0.336973</v>
      </c>
    </row>
    <row r="112" spans="1:3" ht="12.75">
      <c r="A112" s="2">
        <v>37195</v>
      </c>
      <c r="B112">
        <v>5.5</v>
      </c>
      <c r="C112">
        <v>0.34408</v>
      </c>
    </row>
    <row r="113" spans="1:3" ht="12.75">
      <c r="A113" s="2">
        <v>37196</v>
      </c>
      <c r="B113">
        <v>5.2</v>
      </c>
      <c r="C113">
        <v>0.351855</v>
      </c>
    </row>
    <row r="114" spans="1:3" ht="12.75">
      <c r="A114" s="2">
        <v>37197</v>
      </c>
      <c r="B114">
        <v>5.9</v>
      </c>
      <c r="C114">
        <v>0.346478</v>
      </c>
    </row>
    <row r="115" spans="1:3" ht="12.75">
      <c r="A115" s="2">
        <v>37200</v>
      </c>
      <c r="B115">
        <v>2.3</v>
      </c>
      <c r="C115">
        <v>0.360838</v>
      </c>
    </row>
    <row r="116" spans="1:3" ht="12.75">
      <c r="A116" s="2">
        <v>37201</v>
      </c>
      <c r="B116">
        <v>0.2</v>
      </c>
      <c r="C116">
        <v>0.374763</v>
      </c>
    </row>
    <row r="117" spans="1:3" ht="12.75">
      <c r="A117" s="2">
        <v>37202</v>
      </c>
      <c r="B117">
        <v>-1.1</v>
      </c>
      <c r="C117">
        <v>0.387211</v>
      </c>
    </row>
    <row r="118" spans="1:3" ht="12.75">
      <c r="A118" s="2">
        <v>37203</v>
      </c>
      <c r="B118">
        <v>-0.8</v>
      </c>
      <c r="C118">
        <v>0.39441</v>
      </c>
    </row>
    <row r="119" spans="1:3" ht="12.75">
      <c r="A119" s="2">
        <v>37204</v>
      </c>
      <c r="B119">
        <v>0.4</v>
      </c>
      <c r="C119">
        <v>0.402329</v>
      </c>
    </row>
    <row r="120" spans="1:3" ht="12.75">
      <c r="A120" s="2">
        <v>37207</v>
      </c>
      <c r="B120">
        <v>0.3</v>
      </c>
      <c r="C120">
        <v>0.381096</v>
      </c>
    </row>
    <row r="121" spans="1:3" ht="12.75">
      <c r="A121" s="2">
        <v>37208</v>
      </c>
      <c r="B121">
        <v>0.6</v>
      </c>
      <c r="C121">
        <v>0.387125</v>
      </c>
    </row>
    <row r="122" spans="1:3" ht="12.75">
      <c r="A122" s="2">
        <v>37209</v>
      </c>
      <c r="B122">
        <v>-0.9</v>
      </c>
      <c r="C122">
        <v>0.396005</v>
      </c>
    </row>
    <row r="123" spans="1:3" ht="12.75">
      <c r="A123" s="2">
        <v>37210</v>
      </c>
      <c r="B123">
        <v>6.4</v>
      </c>
      <c r="C123">
        <v>0.381626</v>
      </c>
    </row>
    <row r="124" spans="1:3" ht="12.75">
      <c r="A124" s="2">
        <v>37211</v>
      </c>
      <c r="B124">
        <v>0.7</v>
      </c>
      <c r="C124">
        <v>0.384828</v>
      </c>
    </row>
    <row r="125" spans="1:3" ht="12.75">
      <c r="A125" s="2">
        <v>37214</v>
      </c>
      <c r="B125">
        <v>0.2</v>
      </c>
      <c r="C125">
        <v>0.392024</v>
      </c>
    </row>
    <row r="126" spans="1:3" ht="12.75">
      <c r="A126" s="2">
        <v>37215</v>
      </c>
      <c r="B126">
        <v>-1.8</v>
      </c>
      <c r="C126">
        <v>0.394362</v>
      </c>
    </row>
    <row r="127" spans="1:3" ht="12.75">
      <c r="A127" s="2">
        <v>37216</v>
      </c>
      <c r="B127">
        <v>3.1</v>
      </c>
      <c r="C127">
        <v>0.375643</v>
      </c>
    </row>
    <row r="128" spans="1:3" ht="12.75">
      <c r="A128" s="2">
        <v>37217</v>
      </c>
      <c r="B128">
        <v>1.8</v>
      </c>
      <c r="C128">
        <v>0.387222</v>
      </c>
    </row>
    <row r="129" spans="1:3" ht="12.75">
      <c r="A129" s="2">
        <v>37218</v>
      </c>
      <c r="B129">
        <v>0.7</v>
      </c>
      <c r="C129">
        <v>0.390839</v>
      </c>
    </row>
    <row r="130" spans="1:3" ht="12.75">
      <c r="A130" s="2">
        <v>37221</v>
      </c>
      <c r="B130">
        <v>2.6</v>
      </c>
      <c r="C130">
        <v>0.381368</v>
      </c>
    </row>
    <row r="131" spans="1:3" ht="12.75">
      <c r="A131" s="2">
        <v>37222</v>
      </c>
      <c r="B131">
        <v>-0.5</v>
      </c>
      <c r="C131">
        <v>0.396869</v>
      </c>
    </row>
    <row r="132" spans="1:3" ht="12.75">
      <c r="A132" s="2">
        <v>37223</v>
      </c>
      <c r="B132">
        <v>1.6</v>
      </c>
      <c r="C132">
        <v>0.39209</v>
      </c>
    </row>
    <row r="133" spans="1:3" ht="12.75">
      <c r="A133" s="2">
        <v>37224</v>
      </c>
      <c r="B133">
        <v>2</v>
      </c>
      <c r="C133">
        <v>0.398445</v>
      </c>
    </row>
    <row r="134" spans="1:3" ht="12.75">
      <c r="A134" s="2">
        <v>37225</v>
      </c>
      <c r="B134">
        <v>1.9</v>
      </c>
      <c r="C134">
        <v>0.384951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6">
      <selection activeCell="A55" sqref="A55:G58"/>
    </sheetView>
  </sheetViews>
  <sheetFormatPr defaultColWidth="9.140625" defaultRowHeight="12.75"/>
  <sheetData>
    <row r="1" spans="1:11" ht="12.75">
      <c r="A1">
        <v>2001</v>
      </c>
      <c r="F1">
        <v>1991</v>
      </c>
      <c r="K1" t="s">
        <v>19</v>
      </c>
    </row>
    <row r="2" spans="1:11" ht="12.75">
      <c r="A2" t="s">
        <v>23</v>
      </c>
      <c r="F2" t="s">
        <v>23</v>
      </c>
      <c r="K2" t="s">
        <v>20</v>
      </c>
    </row>
    <row r="3" spans="1:13" ht="12.75">
      <c r="A3" t="s">
        <v>0</v>
      </c>
      <c r="B3">
        <v>-0.711162113574275</v>
      </c>
      <c r="C3">
        <v>63</v>
      </c>
      <c r="F3" t="s">
        <v>0</v>
      </c>
      <c r="G3">
        <v>-0.724786858985263</v>
      </c>
      <c r="H3">
        <v>65</v>
      </c>
      <c r="K3" t="s">
        <v>21</v>
      </c>
      <c r="L3">
        <v>1991</v>
      </c>
      <c r="M3">
        <v>2001</v>
      </c>
    </row>
    <row r="4" spans="1:13" ht="12.75">
      <c r="A4" t="s">
        <v>1</v>
      </c>
      <c r="B4">
        <v>0.42028227394768</v>
      </c>
      <c r="F4" t="s">
        <v>1</v>
      </c>
      <c r="G4">
        <v>0.356584334762728</v>
      </c>
      <c r="K4">
        <v>1</v>
      </c>
      <c r="L4">
        <v>16.108</v>
      </c>
      <c r="M4">
        <v>19.521</v>
      </c>
    </row>
    <row r="5" spans="1:13" ht="12.75">
      <c r="A5" t="s">
        <v>2</v>
      </c>
      <c r="B5">
        <v>0.34</v>
      </c>
      <c r="C5" t="s">
        <v>3</v>
      </c>
      <c r="F5" t="s">
        <v>2</v>
      </c>
      <c r="G5">
        <v>0.29</v>
      </c>
      <c r="H5" t="s">
        <v>3</v>
      </c>
      <c r="K5">
        <v>2</v>
      </c>
      <c r="L5">
        <v>15.601</v>
      </c>
      <c r="M5">
        <v>19.419</v>
      </c>
    </row>
    <row r="6" spans="1:13" ht="12.75">
      <c r="A6" t="s">
        <v>4</v>
      </c>
      <c r="B6">
        <v>-0.0033</v>
      </c>
      <c r="C6" t="s">
        <v>5</v>
      </c>
      <c r="F6" t="s">
        <v>4</v>
      </c>
      <c r="G6">
        <v>-0.0043</v>
      </c>
      <c r="H6" t="s">
        <v>5</v>
      </c>
      <c r="K6">
        <v>3</v>
      </c>
      <c r="L6">
        <v>15.31</v>
      </c>
      <c r="M6">
        <v>19.329</v>
      </c>
    </row>
    <row r="7" spans="1:13" ht="12.75">
      <c r="A7" t="s">
        <v>4</v>
      </c>
      <c r="B7">
        <v>-0.97</v>
      </c>
      <c r="C7" t="s">
        <v>6</v>
      </c>
      <c r="F7" t="s">
        <v>4</v>
      </c>
      <c r="G7">
        <v>-1.47</v>
      </c>
      <c r="H7" t="s">
        <v>6</v>
      </c>
      <c r="K7">
        <v>4</v>
      </c>
      <c r="L7">
        <v>15.259</v>
      </c>
      <c r="M7">
        <v>19.403</v>
      </c>
    </row>
    <row r="8" spans="11:13" ht="12.75">
      <c r="K8">
        <v>5</v>
      </c>
      <c r="L8">
        <v>15.264</v>
      </c>
      <c r="M8">
        <v>19.609</v>
      </c>
    </row>
    <row r="9" spans="11:13" ht="12.75">
      <c r="K9">
        <v>6</v>
      </c>
      <c r="L9">
        <v>15.256</v>
      </c>
      <c r="M9">
        <v>20.105</v>
      </c>
    </row>
    <row r="10" spans="1:13" ht="12.75">
      <c r="A10" t="s">
        <v>24</v>
      </c>
      <c r="F10" t="s">
        <v>24</v>
      </c>
      <c r="K10">
        <v>7</v>
      </c>
      <c r="L10">
        <v>15.475</v>
      </c>
      <c r="M10">
        <v>21.172</v>
      </c>
    </row>
    <row r="11" spans="1:13" ht="12.75">
      <c r="A11" t="s">
        <v>0</v>
      </c>
      <c r="B11">
        <v>-0.89758898254267</v>
      </c>
      <c r="C11">
        <v>26</v>
      </c>
      <c r="F11" t="s">
        <v>0</v>
      </c>
      <c r="G11">
        <v>-0.803825437962066</v>
      </c>
      <c r="H11">
        <v>25</v>
      </c>
      <c r="K11">
        <v>8</v>
      </c>
      <c r="L11">
        <v>16.162</v>
      </c>
      <c r="M11">
        <v>22.527</v>
      </c>
    </row>
    <row r="12" spans="1:13" ht="12.75">
      <c r="A12" t="s">
        <v>1</v>
      </c>
      <c r="B12">
        <v>0.391420148989668</v>
      </c>
      <c r="F12" t="s">
        <v>1</v>
      </c>
      <c r="G12">
        <v>0.336929275049472</v>
      </c>
      <c r="K12">
        <v>9</v>
      </c>
      <c r="L12">
        <v>17.961</v>
      </c>
      <c r="M12">
        <v>22.677</v>
      </c>
    </row>
    <row r="13" spans="1:13" ht="12.75">
      <c r="A13" t="s">
        <v>2</v>
      </c>
      <c r="B13">
        <v>0.34</v>
      </c>
      <c r="C13" t="s">
        <v>3</v>
      </c>
      <c r="F13" t="s">
        <v>2</v>
      </c>
      <c r="G13">
        <v>0.29</v>
      </c>
      <c r="H13" t="s">
        <v>3</v>
      </c>
      <c r="K13">
        <v>10</v>
      </c>
      <c r="L13">
        <v>18.559</v>
      </c>
      <c r="M13">
        <v>23.054</v>
      </c>
    </row>
    <row r="14" spans="1:13" ht="12.75">
      <c r="A14" t="s">
        <v>4</v>
      </c>
      <c r="B14">
        <v>-0.0048</v>
      </c>
      <c r="C14" t="s">
        <v>5</v>
      </c>
      <c r="F14" t="s">
        <v>4</v>
      </c>
      <c r="G14">
        <v>-0.0039</v>
      </c>
      <c r="H14" t="s">
        <v>5</v>
      </c>
      <c r="K14">
        <v>11</v>
      </c>
      <c r="L14">
        <v>18.7</v>
      </c>
      <c r="M14">
        <v>22.94</v>
      </c>
    </row>
    <row r="15" spans="1:13" ht="12.75">
      <c r="A15" t="s">
        <v>4</v>
      </c>
      <c r="B15">
        <v>-1.43</v>
      </c>
      <c r="C15" t="s">
        <v>6</v>
      </c>
      <c r="F15" t="s">
        <v>4</v>
      </c>
      <c r="G15">
        <v>-1.32</v>
      </c>
      <c r="H15" t="s">
        <v>6</v>
      </c>
      <c r="K15">
        <v>12</v>
      </c>
      <c r="L15">
        <v>18.559</v>
      </c>
      <c r="M15">
        <v>22.492</v>
      </c>
    </row>
    <row r="16" spans="11:13" ht="12.75">
      <c r="K16">
        <v>13</v>
      </c>
      <c r="L16">
        <v>18.139</v>
      </c>
      <c r="M16">
        <v>22.133</v>
      </c>
    </row>
    <row r="17" spans="11:13" ht="12.75">
      <c r="K17">
        <v>14</v>
      </c>
      <c r="L17">
        <v>17.985</v>
      </c>
      <c r="M17">
        <v>22.205</v>
      </c>
    </row>
    <row r="18" spans="1:13" ht="12.75">
      <c r="A18" t="s">
        <v>25</v>
      </c>
      <c r="F18" t="s">
        <v>25</v>
      </c>
      <c r="K18">
        <v>15</v>
      </c>
      <c r="L18">
        <v>17.87</v>
      </c>
      <c r="M18">
        <v>22.057</v>
      </c>
    </row>
    <row r="19" spans="1:13" ht="12.75">
      <c r="A19" t="s">
        <v>0</v>
      </c>
      <c r="B19">
        <v>-0.934294318422703</v>
      </c>
      <c r="C19">
        <v>131</v>
      </c>
      <c r="F19" t="s">
        <v>0</v>
      </c>
      <c r="G19">
        <v>-0.90918283936075</v>
      </c>
      <c r="H19">
        <v>131</v>
      </c>
      <c r="K19">
        <v>16</v>
      </c>
      <c r="L19">
        <v>17.792</v>
      </c>
      <c r="M19">
        <v>21.966</v>
      </c>
    </row>
    <row r="20" spans="1:13" ht="12.75">
      <c r="A20" t="s">
        <v>1</v>
      </c>
      <c r="B20">
        <v>0.397395334655147</v>
      </c>
      <c r="F20" t="s">
        <v>1</v>
      </c>
      <c r="G20">
        <v>0.344788569325993</v>
      </c>
      <c r="K20">
        <v>17</v>
      </c>
      <c r="L20">
        <v>17.545</v>
      </c>
      <c r="M20">
        <v>21.967</v>
      </c>
    </row>
    <row r="21" spans="1:13" ht="12.75">
      <c r="A21" t="s">
        <v>2</v>
      </c>
      <c r="B21">
        <v>0.34</v>
      </c>
      <c r="C21" t="s">
        <v>3</v>
      </c>
      <c r="F21" t="s">
        <v>2</v>
      </c>
      <c r="G21">
        <v>0.29</v>
      </c>
      <c r="H21" t="s">
        <v>3</v>
      </c>
      <c r="K21">
        <v>18</v>
      </c>
      <c r="L21">
        <v>17.53</v>
      </c>
      <c r="M21">
        <v>22.441</v>
      </c>
    </row>
    <row r="22" spans="1:13" ht="12.75">
      <c r="A22" t="s">
        <v>4</v>
      </c>
      <c r="B22">
        <v>-0.0089</v>
      </c>
      <c r="C22" t="s">
        <v>5</v>
      </c>
      <c r="F22" t="s">
        <v>4</v>
      </c>
      <c r="G22">
        <v>-0.0071</v>
      </c>
      <c r="H22" t="s">
        <v>5</v>
      </c>
      <c r="K22">
        <v>19</v>
      </c>
      <c r="L22">
        <v>17.437</v>
      </c>
      <c r="M22">
        <v>22.407</v>
      </c>
    </row>
    <row r="23" spans="1:13" ht="12.75">
      <c r="A23" t="s">
        <v>4</v>
      </c>
      <c r="B23">
        <v>-2.63</v>
      </c>
      <c r="C23" t="s">
        <v>6</v>
      </c>
      <c r="F23" t="s">
        <v>4</v>
      </c>
      <c r="G23">
        <v>-2.42</v>
      </c>
      <c r="H23" t="s">
        <v>6</v>
      </c>
      <c r="K23">
        <v>20</v>
      </c>
      <c r="L23">
        <v>17.513</v>
      </c>
      <c r="M23">
        <v>22.158</v>
      </c>
    </row>
    <row r="24" spans="11:13" ht="12.75">
      <c r="K24">
        <v>21</v>
      </c>
      <c r="L24">
        <v>17.492</v>
      </c>
      <c r="M24">
        <v>21.836</v>
      </c>
    </row>
    <row r="25" spans="11:13" ht="12.75">
      <c r="K25">
        <v>22</v>
      </c>
      <c r="L25">
        <v>17.351</v>
      </c>
      <c r="M25">
        <v>21.506</v>
      </c>
    </row>
    <row r="26" spans="1:13" ht="12.75">
      <c r="A26" t="s">
        <v>26</v>
      </c>
      <c r="F26" t="s">
        <v>26</v>
      </c>
      <c r="K26">
        <v>23</v>
      </c>
      <c r="L26">
        <v>16.974</v>
      </c>
      <c r="M26">
        <v>21.081</v>
      </c>
    </row>
    <row r="27" spans="1:13" ht="12.75">
      <c r="A27" t="s">
        <v>0</v>
      </c>
      <c r="B27">
        <v>-0.943909348697224</v>
      </c>
      <c r="C27">
        <v>52</v>
      </c>
      <c r="F27" t="s">
        <v>0</v>
      </c>
      <c r="G27">
        <v>-0.904599911197908</v>
      </c>
      <c r="H27">
        <v>52</v>
      </c>
      <c r="K27">
        <v>24</v>
      </c>
      <c r="L27">
        <v>16.569</v>
      </c>
      <c r="M27">
        <v>20.119</v>
      </c>
    </row>
    <row r="28" spans="1:7" ht="12.75">
      <c r="A28" t="s">
        <v>1</v>
      </c>
      <c r="B28">
        <v>0.372810957066178</v>
      </c>
      <c r="F28" t="s">
        <v>1</v>
      </c>
      <c r="G28">
        <v>0.317805977080598</v>
      </c>
    </row>
    <row r="29" spans="1:8" ht="12.75">
      <c r="A29" t="s">
        <v>2</v>
      </c>
      <c r="B29">
        <v>0.34</v>
      </c>
      <c r="C29" t="s">
        <v>3</v>
      </c>
      <c r="F29" t="s">
        <v>2</v>
      </c>
      <c r="G29">
        <v>0.29</v>
      </c>
      <c r="H29" t="s">
        <v>3</v>
      </c>
    </row>
    <row r="30" spans="1:8" ht="12.75">
      <c r="A30" t="s">
        <v>4</v>
      </c>
      <c r="B30">
        <v>-0.0085</v>
      </c>
      <c r="C30" t="s">
        <v>5</v>
      </c>
      <c r="F30" t="s">
        <v>4</v>
      </c>
      <c r="G30">
        <v>-0.0064</v>
      </c>
      <c r="H30" t="s">
        <v>5</v>
      </c>
    </row>
    <row r="31" spans="1:8" ht="12.75">
      <c r="A31" t="s">
        <v>4</v>
      </c>
      <c r="B31">
        <v>-2.53</v>
      </c>
      <c r="C31" t="s">
        <v>6</v>
      </c>
      <c r="F31" t="s">
        <v>4</v>
      </c>
      <c r="G31">
        <v>-2.19</v>
      </c>
      <c r="H31" t="s">
        <v>6</v>
      </c>
    </row>
    <row r="34" spans="1:6" ht="12.75">
      <c r="A34" t="s">
        <v>27</v>
      </c>
      <c r="D34" t="s">
        <v>15</v>
      </c>
      <c r="F34" t="s">
        <v>27</v>
      </c>
    </row>
    <row r="35" spans="1:8" ht="12.75">
      <c r="A35" t="s">
        <v>0</v>
      </c>
      <c r="B35">
        <v>-0.532390936820437</v>
      </c>
      <c r="C35">
        <v>66</v>
      </c>
      <c r="F35" t="s">
        <v>0</v>
      </c>
      <c r="G35">
        <v>-0.771742312624818</v>
      </c>
      <c r="H35">
        <v>65</v>
      </c>
    </row>
    <row r="36" spans="1:7" ht="12.75">
      <c r="A36" t="s">
        <v>1</v>
      </c>
      <c r="B36">
        <v>0.301494651330159</v>
      </c>
      <c r="F36" t="s">
        <v>1</v>
      </c>
      <c r="G36">
        <v>0.294011806532219</v>
      </c>
    </row>
    <row r="37" spans="1:8" ht="12.75">
      <c r="A37" t="s">
        <v>2</v>
      </c>
      <c r="B37">
        <v>0.34</v>
      </c>
      <c r="C37" t="s">
        <v>3</v>
      </c>
      <c r="F37" t="s">
        <v>2</v>
      </c>
      <c r="G37">
        <v>0.29</v>
      </c>
      <c r="H37" t="s">
        <v>3</v>
      </c>
    </row>
    <row r="38" spans="1:8" ht="12.75">
      <c r="A38" t="s">
        <v>4</v>
      </c>
      <c r="B38">
        <v>-0.0027</v>
      </c>
      <c r="C38" t="s">
        <v>5</v>
      </c>
      <c r="F38" t="s">
        <v>4</v>
      </c>
      <c r="G38">
        <v>-0.0042</v>
      </c>
      <c r="H38" t="s">
        <v>5</v>
      </c>
    </row>
    <row r="39" spans="1:8" ht="12.75">
      <c r="A39" t="s">
        <v>4</v>
      </c>
      <c r="B39">
        <v>-0.8</v>
      </c>
      <c r="C39" t="s">
        <v>6</v>
      </c>
      <c r="F39" t="s">
        <v>4</v>
      </c>
      <c r="G39">
        <v>-1.45</v>
      </c>
      <c r="H39" t="s">
        <v>6</v>
      </c>
    </row>
    <row r="42" spans="1:6" ht="12.75">
      <c r="A42" t="s">
        <v>28</v>
      </c>
      <c r="F42" t="s">
        <v>28</v>
      </c>
    </row>
    <row r="43" spans="1:8" ht="12.75">
      <c r="A43" t="s">
        <v>0</v>
      </c>
      <c r="B43">
        <v>-0.734988874108344</v>
      </c>
      <c r="C43">
        <v>26</v>
      </c>
      <c r="F43" t="s">
        <v>0</v>
      </c>
      <c r="G43">
        <v>-0.839354924800203</v>
      </c>
      <c r="H43">
        <v>27</v>
      </c>
    </row>
    <row r="44" spans="1:7" ht="12.75">
      <c r="A44" t="s">
        <v>1</v>
      </c>
      <c r="B44">
        <v>0.282185176824482</v>
      </c>
      <c r="F44" t="s">
        <v>1</v>
      </c>
      <c r="G44">
        <v>0.266893694761988</v>
      </c>
    </row>
    <row r="45" spans="1:8" ht="12.75">
      <c r="A45" t="s">
        <v>2</v>
      </c>
      <c r="B45">
        <v>0.34</v>
      </c>
      <c r="C45" t="s">
        <v>3</v>
      </c>
      <c r="F45" t="s">
        <v>2</v>
      </c>
      <c r="G45">
        <v>0.29</v>
      </c>
      <c r="H45" t="s">
        <v>3</v>
      </c>
    </row>
    <row r="46" spans="1:8" ht="12.75">
      <c r="A46" t="s">
        <v>4</v>
      </c>
      <c r="B46">
        <v>-0.0027</v>
      </c>
      <c r="C46" t="s">
        <v>5</v>
      </c>
      <c r="F46" t="s">
        <v>4</v>
      </c>
      <c r="G46">
        <v>-0.0036</v>
      </c>
      <c r="H46" t="s">
        <v>5</v>
      </c>
    </row>
    <row r="47" spans="1:8" ht="12.75">
      <c r="A47" t="s">
        <v>4</v>
      </c>
      <c r="B47">
        <v>-0.8</v>
      </c>
      <c r="C47" t="s">
        <v>6</v>
      </c>
      <c r="F47" t="s">
        <v>4</v>
      </c>
      <c r="G47">
        <v>-1.24</v>
      </c>
      <c r="H47" t="s">
        <v>6</v>
      </c>
    </row>
    <row r="50" spans="2:6" ht="12.75">
      <c r="B50" t="s">
        <v>13</v>
      </c>
      <c r="D50" t="s">
        <v>29</v>
      </c>
      <c r="F50" t="s">
        <v>15</v>
      </c>
    </row>
    <row r="51" spans="2:7" ht="12.75">
      <c r="B51" t="s">
        <v>14</v>
      </c>
      <c r="C51" t="s">
        <v>16</v>
      </c>
      <c r="D51" t="s">
        <v>14</v>
      </c>
      <c r="E51" t="s">
        <v>16</v>
      </c>
      <c r="F51" t="s">
        <v>14</v>
      </c>
      <c r="G51" t="s">
        <v>16</v>
      </c>
    </row>
    <row r="52" spans="1:7" ht="12.75">
      <c r="A52" t="s">
        <v>17</v>
      </c>
      <c r="B52">
        <f>G$7</f>
        <v>-1.47</v>
      </c>
      <c r="C52">
        <f>G$15</f>
        <v>-1.32</v>
      </c>
      <c r="D52">
        <f>G$23</f>
        <v>-2.42</v>
      </c>
      <c r="E52">
        <f>G$31</f>
        <v>-2.19</v>
      </c>
      <c r="F52">
        <f>G$39</f>
        <v>-1.45</v>
      </c>
      <c r="G52">
        <f>G$47</f>
        <v>-1.24</v>
      </c>
    </row>
    <row r="53" spans="1:7" ht="12.75">
      <c r="A53" t="s">
        <v>18</v>
      </c>
      <c r="B53">
        <f>B$7</f>
        <v>-0.97</v>
      </c>
      <c r="C53">
        <f>B$15</f>
        <v>-1.43</v>
      </c>
      <c r="D53">
        <f>B$23</f>
        <v>-2.63</v>
      </c>
      <c r="E53">
        <f>B$31</f>
        <v>-2.53</v>
      </c>
      <c r="F53">
        <f>B$39</f>
        <v>-0.8</v>
      </c>
      <c r="G53">
        <f>B$47</f>
        <v>-0.8</v>
      </c>
    </row>
    <row r="55" spans="2:6" ht="12.75">
      <c r="B55" t="s">
        <v>13</v>
      </c>
      <c r="D55" t="s">
        <v>29</v>
      </c>
      <c r="F55" t="s">
        <v>15</v>
      </c>
    </row>
    <row r="56" spans="2:7" ht="12.75">
      <c r="B56" t="s">
        <v>14</v>
      </c>
      <c r="C56" t="s">
        <v>16</v>
      </c>
      <c r="D56" t="s">
        <v>14</v>
      </c>
      <c r="E56" t="s">
        <v>16</v>
      </c>
      <c r="F56" t="s">
        <v>14</v>
      </c>
      <c r="G56" t="s">
        <v>16</v>
      </c>
    </row>
    <row r="57" spans="1:7" ht="12.75">
      <c r="A57" t="s">
        <v>17</v>
      </c>
      <c r="B57">
        <f>G$3</f>
        <v>-0.724786858985263</v>
      </c>
      <c r="C57">
        <f>G$11</f>
        <v>-0.803825437962066</v>
      </c>
      <c r="D57">
        <f>G$19</f>
        <v>-0.90918283936075</v>
      </c>
      <c r="E57">
        <f>G$27</f>
        <v>-0.904599911197908</v>
      </c>
      <c r="F57">
        <f>G$35</f>
        <v>-0.771742312624818</v>
      </c>
      <c r="G57">
        <f>G$43</f>
        <v>-0.839354924800203</v>
      </c>
    </row>
    <row r="58" spans="1:7" ht="12.75">
      <c r="A58" t="s">
        <v>18</v>
      </c>
      <c r="B58">
        <f>B$3</f>
        <v>-0.711162113574275</v>
      </c>
      <c r="C58">
        <f>B$11</f>
        <v>-0.89758898254267</v>
      </c>
      <c r="D58">
        <f>B$19</f>
        <v>-0.934294318422703</v>
      </c>
      <c r="E58">
        <f>B$27</f>
        <v>-0.943909348697224</v>
      </c>
      <c r="F58">
        <f>B$35</f>
        <v>-0.532390936820437</v>
      </c>
      <c r="G58">
        <f>B$43</f>
        <v>-0.734988874108344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55" sqref="A55:G58"/>
    </sheetView>
  </sheetViews>
  <sheetFormatPr defaultColWidth="9.140625" defaultRowHeight="12.75"/>
  <cols>
    <col min="1" max="1" width="24.8515625" style="0" customWidth="1"/>
  </cols>
  <sheetData>
    <row r="1" spans="1:11" ht="12.75">
      <c r="A1" t="s">
        <v>7</v>
      </c>
      <c r="F1" t="s">
        <v>30</v>
      </c>
      <c r="K1" t="s">
        <v>19</v>
      </c>
    </row>
    <row r="2" spans="1:11" ht="12.75">
      <c r="A2" t="s">
        <v>23</v>
      </c>
      <c r="F2" t="s">
        <v>23</v>
      </c>
      <c r="K2" t="s">
        <v>22</v>
      </c>
    </row>
    <row r="3" spans="1:13" ht="12.75">
      <c r="A3" t="s">
        <v>0</v>
      </c>
      <c r="B3">
        <v>-0.781614723578262</v>
      </c>
      <c r="C3">
        <v>63</v>
      </c>
      <c r="F3" t="s">
        <v>0</v>
      </c>
      <c r="G3">
        <v>-0.728994389924766</v>
      </c>
      <c r="H3">
        <v>64</v>
      </c>
      <c r="K3" t="s">
        <v>21</v>
      </c>
      <c r="L3">
        <v>2001</v>
      </c>
      <c r="M3">
        <v>1998</v>
      </c>
    </row>
    <row r="4" spans="1:13" ht="12.75">
      <c r="A4" t="s">
        <v>1</v>
      </c>
      <c r="B4">
        <v>0.50502366633807</v>
      </c>
      <c r="F4" t="s">
        <v>1</v>
      </c>
      <c r="G4">
        <v>0.466240200087812</v>
      </c>
      <c r="K4">
        <v>1</v>
      </c>
      <c r="L4">
        <v>21.499</v>
      </c>
      <c r="M4">
        <v>17.89</v>
      </c>
    </row>
    <row r="5" spans="1:13" ht="12.75">
      <c r="A5" t="s">
        <v>2</v>
      </c>
      <c r="B5">
        <v>0.4</v>
      </c>
      <c r="C5" t="s">
        <v>3</v>
      </c>
      <c r="F5" t="s">
        <v>2</v>
      </c>
      <c r="G5">
        <v>0.38</v>
      </c>
      <c r="H5" t="s">
        <v>3</v>
      </c>
      <c r="K5">
        <v>2</v>
      </c>
      <c r="L5">
        <v>21.274</v>
      </c>
      <c r="M5">
        <v>17.678</v>
      </c>
    </row>
    <row r="6" spans="1:13" ht="12.75">
      <c r="A6" t="s">
        <v>4</v>
      </c>
      <c r="B6">
        <v>-0.0046</v>
      </c>
      <c r="C6" t="s">
        <v>5</v>
      </c>
      <c r="F6" t="s">
        <v>4</v>
      </c>
      <c r="G6">
        <v>-0.0061</v>
      </c>
      <c r="H6" t="s">
        <v>5</v>
      </c>
      <c r="K6">
        <v>3</v>
      </c>
      <c r="L6">
        <v>21.413</v>
      </c>
      <c r="M6">
        <v>17.603</v>
      </c>
    </row>
    <row r="7" spans="1:13" ht="12.75">
      <c r="A7" t="s">
        <v>4</v>
      </c>
      <c r="B7">
        <v>-1.14</v>
      </c>
      <c r="C7" t="s">
        <v>6</v>
      </c>
      <c r="F7" t="s">
        <v>4</v>
      </c>
      <c r="G7">
        <v>-1.63</v>
      </c>
      <c r="H7" t="s">
        <v>6</v>
      </c>
      <c r="K7">
        <v>4</v>
      </c>
      <c r="L7">
        <v>21.552</v>
      </c>
      <c r="M7">
        <v>17.6919</v>
      </c>
    </row>
    <row r="8" spans="11:13" ht="12.75">
      <c r="K8">
        <v>5</v>
      </c>
      <c r="L8">
        <v>21.928</v>
      </c>
      <c r="M8">
        <v>18.045</v>
      </c>
    </row>
    <row r="9" spans="11:13" ht="12.75">
      <c r="K9">
        <v>6</v>
      </c>
      <c r="L9">
        <v>22.805</v>
      </c>
      <c r="M9">
        <v>19.019</v>
      </c>
    </row>
    <row r="10" spans="1:13" ht="12.75">
      <c r="A10" t="s">
        <v>24</v>
      </c>
      <c r="F10" t="s">
        <v>24</v>
      </c>
      <c r="K10">
        <v>7</v>
      </c>
      <c r="L10">
        <v>24.387</v>
      </c>
      <c r="M10">
        <v>20.987</v>
      </c>
    </row>
    <row r="11" spans="1:13" ht="12.75">
      <c r="A11" t="s">
        <v>0</v>
      </c>
      <c r="B11">
        <v>-0.968862453195971</v>
      </c>
      <c r="C11">
        <v>26</v>
      </c>
      <c r="F11" t="s">
        <v>0</v>
      </c>
      <c r="G11">
        <v>-0.83988513071854</v>
      </c>
      <c r="H11">
        <v>25</v>
      </c>
      <c r="K11">
        <v>8</v>
      </c>
      <c r="L11">
        <v>26.057</v>
      </c>
      <c r="M11">
        <v>23.067</v>
      </c>
    </row>
    <row r="12" spans="1:13" ht="12.75">
      <c r="A12" t="s">
        <v>1</v>
      </c>
      <c r="B12">
        <v>0.46140734738213</v>
      </c>
      <c r="F12" t="s">
        <v>1</v>
      </c>
      <c r="G12">
        <v>0.424120703671509</v>
      </c>
      <c r="K12">
        <v>9</v>
      </c>
      <c r="L12">
        <v>26.018</v>
      </c>
      <c r="M12">
        <v>23.487</v>
      </c>
    </row>
    <row r="13" spans="1:13" ht="12.75">
      <c r="A13" t="s">
        <v>2</v>
      </c>
      <c r="B13">
        <v>0.4</v>
      </c>
      <c r="C13" t="s">
        <v>3</v>
      </c>
      <c r="F13" t="s">
        <v>2</v>
      </c>
      <c r="G13">
        <v>0.38</v>
      </c>
      <c r="H13" t="s">
        <v>3</v>
      </c>
      <c r="K13">
        <v>10</v>
      </c>
      <c r="L13">
        <v>26.095</v>
      </c>
      <c r="M13">
        <v>23.308</v>
      </c>
    </row>
    <row r="14" spans="1:13" ht="12.75">
      <c r="A14" t="s">
        <v>4</v>
      </c>
      <c r="B14">
        <v>-0.006</v>
      </c>
      <c r="C14" t="s">
        <v>5</v>
      </c>
      <c r="F14" t="s">
        <v>4</v>
      </c>
      <c r="G14">
        <v>-0.0068</v>
      </c>
      <c r="H14" t="s">
        <v>5</v>
      </c>
      <c r="K14">
        <v>11</v>
      </c>
      <c r="L14">
        <v>26.109</v>
      </c>
      <c r="M14">
        <v>23.337</v>
      </c>
    </row>
    <row r="15" spans="1:13" ht="12.75">
      <c r="A15" t="s">
        <v>4</v>
      </c>
      <c r="B15">
        <v>-1.48</v>
      </c>
      <c r="C15" t="s">
        <v>6</v>
      </c>
      <c r="F15" t="s">
        <v>4</v>
      </c>
      <c r="G15">
        <v>-1.79</v>
      </c>
      <c r="H15" t="s">
        <v>6</v>
      </c>
      <c r="K15">
        <v>12</v>
      </c>
      <c r="L15">
        <v>26.069</v>
      </c>
      <c r="M15">
        <v>23.314</v>
      </c>
    </row>
    <row r="16" spans="11:13" ht="12.75">
      <c r="K16">
        <v>13</v>
      </c>
      <c r="L16">
        <v>25.791</v>
      </c>
      <c r="M16">
        <v>23.152</v>
      </c>
    </row>
    <row r="17" spans="11:13" ht="12.75">
      <c r="K17">
        <v>14</v>
      </c>
      <c r="L17">
        <v>25.721</v>
      </c>
      <c r="M17">
        <v>22.981</v>
      </c>
    </row>
    <row r="18" spans="1:13" ht="12.75">
      <c r="A18" t="s">
        <v>25</v>
      </c>
      <c r="F18" t="s">
        <v>25</v>
      </c>
      <c r="K18">
        <v>15</v>
      </c>
      <c r="L18">
        <v>25.645</v>
      </c>
      <c r="M18">
        <v>23.217</v>
      </c>
    </row>
    <row r="19" spans="1:13" ht="12.75">
      <c r="A19" t="s">
        <v>0</v>
      </c>
      <c r="B19">
        <v>-0.90649768632091</v>
      </c>
      <c r="C19">
        <v>131</v>
      </c>
      <c r="F19" t="s">
        <v>0</v>
      </c>
      <c r="G19">
        <v>-0.897075989503259</v>
      </c>
      <c r="H19">
        <v>131</v>
      </c>
      <c r="K19">
        <v>16</v>
      </c>
      <c r="L19">
        <v>25.71</v>
      </c>
      <c r="M19">
        <v>23.868</v>
      </c>
    </row>
    <row r="20" spans="1:13" ht="12.75">
      <c r="A20" t="s">
        <v>1</v>
      </c>
      <c r="B20">
        <v>0.481743063214242</v>
      </c>
      <c r="F20" t="s">
        <v>1</v>
      </c>
      <c r="G20">
        <v>0.439826334069259</v>
      </c>
      <c r="K20">
        <v>17</v>
      </c>
      <c r="L20">
        <v>25.732</v>
      </c>
      <c r="M20">
        <v>24.016</v>
      </c>
    </row>
    <row r="21" spans="1:13" ht="12.75">
      <c r="A21" t="s">
        <v>2</v>
      </c>
      <c r="B21">
        <v>0.4</v>
      </c>
      <c r="C21" t="s">
        <v>3</v>
      </c>
      <c r="F21" t="s">
        <v>2</v>
      </c>
      <c r="G21">
        <v>0.38</v>
      </c>
      <c r="H21" t="s">
        <v>3</v>
      </c>
      <c r="K21">
        <v>18</v>
      </c>
      <c r="L21">
        <v>26.323</v>
      </c>
      <c r="M21">
        <v>23.859</v>
      </c>
    </row>
    <row r="22" spans="1:13" ht="12.75">
      <c r="A22" t="s">
        <v>4</v>
      </c>
      <c r="B22">
        <v>-0.0091</v>
      </c>
      <c r="C22" t="s">
        <v>5</v>
      </c>
      <c r="F22" t="s">
        <v>4</v>
      </c>
      <c r="G22">
        <v>-0.0084</v>
      </c>
      <c r="H22" t="s">
        <v>5</v>
      </c>
      <c r="K22">
        <v>19</v>
      </c>
      <c r="L22">
        <v>25.897</v>
      </c>
      <c r="M22">
        <v>23.344</v>
      </c>
    </row>
    <row r="23" spans="1:13" ht="12.75">
      <c r="A23" t="s">
        <v>4</v>
      </c>
      <c r="B23">
        <v>-2.25</v>
      </c>
      <c r="C23" t="s">
        <v>6</v>
      </c>
      <c r="F23" t="s">
        <v>4</v>
      </c>
      <c r="G23">
        <v>-2.23</v>
      </c>
      <c r="H23" t="s">
        <v>6</v>
      </c>
      <c r="K23">
        <v>20</v>
      </c>
      <c r="L23">
        <v>25.265</v>
      </c>
      <c r="M23">
        <v>22.74</v>
      </c>
    </row>
    <row r="24" spans="11:13" ht="12.75">
      <c r="K24">
        <v>21</v>
      </c>
      <c r="L24">
        <v>24.544</v>
      </c>
      <c r="M24">
        <v>22.053</v>
      </c>
    </row>
    <row r="25" spans="11:13" ht="12.75">
      <c r="K25">
        <v>22</v>
      </c>
      <c r="L25">
        <v>23.654</v>
      </c>
      <c r="M25">
        <v>21.308</v>
      </c>
    </row>
    <row r="26" spans="1:13" ht="12.75">
      <c r="A26" t="s">
        <v>26</v>
      </c>
      <c r="F26" t="s">
        <v>26</v>
      </c>
      <c r="K26">
        <v>23</v>
      </c>
      <c r="L26">
        <v>22.808</v>
      </c>
      <c r="M26">
        <v>20.3959</v>
      </c>
    </row>
    <row r="27" spans="1:13" ht="12.75">
      <c r="A27" t="s">
        <v>0</v>
      </c>
      <c r="B27">
        <v>-0.945578735818015</v>
      </c>
      <c r="C27">
        <v>52</v>
      </c>
      <c r="F27" t="s">
        <v>0</v>
      </c>
      <c r="G27">
        <v>-0.94610549183364</v>
      </c>
      <c r="H27">
        <v>52</v>
      </c>
      <c r="K27">
        <v>24</v>
      </c>
      <c r="L27">
        <v>21.887</v>
      </c>
      <c r="M27">
        <v>19.239</v>
      </c>
    </row>
    <row r="28" spans="1:7" ht="12.75">
      <c r="A28" t="s">
        <v>1</v>
      </c>
      <c r="B28">
        <v>0.430358406913531</v>
      </c>
      <c r="F28" t="s">
        <v>1</v>
      </c>
      <c r="G28">
        <v>0.399033696981217</v>
      </c>
    </row>
    <row r="29" spans="1:8" ht="12.75">
      <c r="A29" t="s">
        <v>2</v>
      </c>
      <c r="B29">
        <v>0.4</v>
      </c>
      <c r="C29" t="s">
        <v>3</v>
      </c>
      <c r="F29" t="s">
        <v>2</v>
      </c>
      <c r="G29">
        <v>0.38</v>
      </c>
      <c r="H29" t="s">
        <v>3</v>
      </c>
    </row>
    <row r="30" spans="1:8" ht="12.75">
      <c r="A30" t="s">
        <v>4</v>
      </c>
      <c r="B30">
        <v>-0.0085</v>
      </c>
      <c r="C30" t="s">
        <v>5</v>
      </c>
      <c r="F30" t="s">
        <v>4</v>
      </c>
      <c r="G30">
        <v>-0.0088</v>
      </c>
      <c r="H30" t="s">
        <v>5</v>
      </c>
    </row>
    <row r="31" spans="1:8" ht="12.75">
      <c r="A31" t="s">
        <v>4</v>
      </c>
      <c r="B31">
        <v>-2.11</v>
      </c>
      <c r="C31" t="s">
        <v>6</v>
      </c>
      <c r="F31" t="s">
        <v>4</v>
      </c>
      <c r="G31">
        <v>-2.34</v>
      </c>
      <c r="H31" t="s">
        <v>6</v>
      </c>
    </row>
    <row r="34" spans="1:6" ht="12.75">
      <c r="A34" t="s">
        <v>27</v>
      </c>
      <c r="F34" t="s">
        <v>27</v>
      </c>
    </row>
    <row r="35" spans="1:8" ht="12.75">
      <c r="A35" t="s">
        <v>0</v>
      </c>
      <c r="B35">
        <v>-0.414477258513989</v>
      </c>
      <c r="C35">
        <v>66</v>
      </c>
      <c r="F35" t="s">
        <v>0</v>
      </c>
      <c r="G35" s="1">
        <v>0.0242275808845869</v>
      </c>
      <c r="H35">
        <v>65</v>
      </c>
    </row>
    <row r="36" spans="1:7" ht="12.75">
      <c r="A36" t="s">
        <v>1</v>
      </c>
      <c r="B36">
        <v>0.38079254871129</v>
      </c>
      <c r="F36" t="s">
        <v>1</v>
      </c>
      <c r="G36">
        <v>0.293101680909939</v>
      </c>
    </row>
    <row r="37" spans="1:8" ht="12.75">
      <c r="A37" t="s">
        <v>2</v>
      </c>
      <c r="B37">
        <v>0.4</v>
      </c>
      <c r="C37" t="s">
        <v>3</v>
      </c>
      <c r="F37" t="s">
        <v>2</v>
      </c>
      <c r="G37">
        <v>0.38</v>
      </c>
      <c r="H37" t="s">
        <v>3</v>
      </c>
    </row>
    <row r="38" spans="1:8" ht="12.75">
      <c r="A38" t="s">
        <v>4</v>
      </c>
      <c r="B38">
        <v>-0.0035</v>
      </c>
      <c r="C38" t="s">
        <v>5</v>
      </c>
      <c r="F38" t="s">
        <v>4</v>
      </c>
      <c r="G38">
        <v>0.0002</v>
      </c>
      <c r="H38" t="s">
        <v>5</v>
      </c>
    </row>
    <row r="39" spans="1:8" ht="12.75">
      <c r="A39" t="s">
        <v>4</v>
      </c>
      <c r="B39">
        <v>-0.86</v>
      </c>
      <c r="C39" t="s">
        <v>6</v>
      </c>
      <c r="F39" t="s">
        <v>4</v>
      </c>
      <c r="G39">
        <v>0.04</v>
      </c>
      <c r="H39" t="s">
        <v>6</v>
      </c>
    </row>
    <row r="42" spans="1:6" ht="12.75">
      <c r="A42" t="s">
        <v>28</v>
      </c>
      <c r="F42" t="s">
        <v>28</v>
      </c>
    </row>
    <row r="43" spans="1:8" ht="12.75">
      <c r="A43" t="s">
        <v>0</v>
      </c>
      <c r="B43">
        <v>-0.65970471517627</v>
      </c>
      <c r="C43">
        <v>26</v>
      </c>
      <c r="F43" t="s">
        <v>0</v>
      </c>
      <c r="G43">
        <v>-0.16096475784808</v>
      </c>
      <c r="H43">
        <v>27</v>
      </c>
    </row>
    <row r="44" spans="1:7" ht="12.75">
      <c r="A44" t="s">
        <v>1</v>
      </c>
      <c r="B44">
        <v>0.338539133084217</v>
      </c>
      <c r="F44" t="s">
        <v>1</v>
      </c>
      <c r="G44">
        <v>0.269135362272244</v>
      </c>
    </row>
    <row r="45" spans="1:8" ht="12.75">
      <c r="A45" t="s">
        <v>2</v>
      </c>
      <c r="B45">
        <v>0.4</v>
      </c>
      <c r="C45" t="s">
        <v>3</v>
      </c>
      <c r="F45" t="s">
        <v>2</v>
      </c>
      <c r="G45">
        <v>0.38</v>
      </c>
      <c r="H45" t="s">
        <v>3</v>
      </c>
    </row>
    <row r="46" spans="1:8" ht="12.75">
      <c r="A46" t="s">
        <v>4</v>
      </c>
      <c r="B46">
        <v>-0.0036</v>
      </c>
      <c r="C46" t="s">
        <v>5</v>
      </c>
      <c r="F46" t="s">
        <v>4</v>
      </c>
      <c r="G46">
        <v>-0.0009</v>
      </c>
      <c r="H46" t="s">
        <v>5</v>
      </c>
    </row>
    <row r="47" spans="1:8" ht="12.75">
      <c r="A47" t="s">
        <v>4</v>
      </c>
      <c r="B47">
        <v>-0.89</v>
      </c>
      <c r="C47" t="s">
        <v>6</v>
      </c>
      <c r="F47" t="s">
        <v>4</v>
      </c>
      <c r="G47">
        <v>-0.25</v>
      </c>
      <c r="H47" t="s">
        <v>6</v>
      </c>
    </row>
    <row r="50" spans="2:6" ht="12.75">
      <c r="B50" t="s">
        <v>13</v>
      </c>
      <c r="D50" t="s">
        <v>29</v>
      </c>
      <c r="F50" t="s">
        <v>15</v>
      </c>
    </row>
    <row r="51" spans="2:7" ht="12.75">
      <c r="B51" t="s">
        <v>14</v>
      </c>
      <c r="C51" t="s">
        <v>16</v>
      </c>
      <c r="D51" t="s">
        <v>14</v>
      </c>
      <c r="E51" t="s">
        <v>16</v>
      </c>
      <c r="F51" t="s">
        <v>14</v>
      </c>
      <c r="G51" t="s">
        <v>16</v>
      </c>
    </row>
    <row r="52" spans="1:7" ht="12.75">
      <c r="A52" t="s">
        <v>17</v>
      </c>
      <c r="B52">
        <f>G$7</f>
        <v>-1.63</v>
      </c>
      <c r="C52">
        <f>G$15</f>
        <v>-1.79</v>
      </c>
      <c r="D52">
        <f>G$23</f>
        <v>-2.23</v>
      </c>
      <c r="E52">
        <f>G$31</f>
        <v>-2.34</v>
      </c>
      <c r="F52">
        <f>G$39</f>
        <v>0.04</v>
      </c>
      <c r="G52">
        <f>G$47</f>
        <v>-0.25</v>
      </c>
    </row>
    <row r="53" spans="1:7" ht="12.75">
      <c r="A53" t="s">
        <v>18</v>
      </c>
      <c r="B53">
        <f>B$7</f>
        <v>-1.14</v>
      </c>
      <c r="C53">
        <f>B$15</f>
        <v>-1.48</v>
      </c>
      <c r="D53">
        <f>B$23</f>
        <v>-2.25</v>
      </c>
      <c r="E53">
        <f>B$31</f>
        <v>-2.11</v>
      </c>
      <c r="F53">
        <f>B$39</f>
        <v>-0.86</v>
      </c>
      <c r="G53">
        <f>B$47</f>
        <v>-0.89</v>
      </c>
    </row>
    <row r="55" spans="2:6" ht="12.75">
      <c r="B55" t="s">
        <v>13</v>
      </c>
      <c r="D55" t="s">
        <v>29</v>
      </c>
      <c r="F55" t="s">
        <v>15</v>
      </c>
    </row>
    <row r="56" spans="2:7" ht="12.75">
      <c r="B56" t="s">
        <v>14</v>
      </c>
      <c r="C56" t="s">
        <v>16</v>
      </c>
      <c r="D56" t="s">
        <v>14</v>
      </c>
      <c r="E56" t="s">
        <v>16</v>
      </c>
      <c r="F56" t="s">
        <v>14</v>
      </c>
      <c r="G56" t="s">
        <v>16</v>
      </c>
    </row>
    <row r="57" spans="1:7" ht="12.75">
      <c r="A57" t="s">
        <v>17</v>
      </c>
      <c r="B57">
        <f>G$3</f>
        <v>-0.728994389924766</v>
      </c>
      <c r="C57">
        <f>G$11</f>
        <v>-0.83988513071854</v>
      </c>
      <c r="D57">
        <f>G$19</f>
        <v>-0.897075989503259</v>
      </c>
      <c r="E57">
        <f>G$27</f>
        <v>-0.94610549183364</v>
      </c>
      <c r="F57">
        <f>G$35</f>
        <v>0.0242275808845869</v>
      </c>
      <c r="G57">
        <f>G$43</f>
        <v>-0.16096475784808</v>
      </c>
    </row>
    <row r="58" spans="1:7" ht="12.75">
      <c r="A58" t="s">
        <v>18</v>
      </c>
      <c r="B58">
        <f>B$3</f>
        <v>-0.781614723578262</v>
      </c>
      <c r="C58">
        <f>B$11</f>
        <v>-0.968862453195971</v>
      </c>
      <c r="D58">
        <f>B$19</f>
        <v>-0.90649768632091</v>
      </c>
      <c r="E58">
        <f>B$27</f>
        <v>-0.945578735818015</v>
      </c>
      <c r="F58">
        <f>B$35</f>
        <v>-0.414477258513989</v>
      </c>
      <c r="G58">
        <f>B$43</f>
        <v>-0.65970471517627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51">
      <selection activeCell="A55" sqref="A55:G58"/>
    </sheetView>
  </sheetViews>
  <sheetFormatPr defaultColWidth="9.140625" defaultRowHeight="12.75"/>
  <sheetData>
    <row r="1" spans="1:11" ht="12.75">
      <c r="A1">
        <v>2001</v>
      </c>
      <c r="F1">
        <v>1997</v>
      </c>
      <c r="K1" t="s">
        <v>19</v>
      </c>
    </row>
    <row r="2" spans="1:11" ht="12.75">
      <c r="A2" t="s">
        <v>23</v>
      </c>
      <c r="F2" t="s">
        <v>23</v>
      </c>
      <c r="K2" t="s">
        <v>22</v>
      </c>
    </row>
    <row r="3" spans="1:13" ht="12.75">
      <c r="A3" t="s">
        <v>0</v>
      </c>
      <c r="B3" s="1">
        <v>-0.0287926544180325</v>
      </c>
      <c r="C3">
        <v>64</v>
      </c>
      <c r="F3" t="s">
        <v>0</v>
      </c>
      <c r="G3">
        <v>-0.477772348528924</v>
      </c>
      <c r="H3">
        <v>65</v>
      </c>
      <c r="K3" t="s">
        <v>21</v>
      </c>
      <c r="L3">
        <v>2001</v>
      </c>
      <c r="M3">
        <v>1997</v>
      </c>
    </row>
    <row r="4" spans="1:13" ht="12.75">
      <c r="A4" t="s">
        <v>1</v>
      </c>
      <c r="B4">
        <v>0.972326854490981</v>
      </c>
      <c r="F4" t="s">
        <v>1</v>
      </c>
      <c r="G4">
        <v>1.02212570772268</v>
      </c>
      <c r="K4">
        <v>1</v>
      </c>
      <c r="L4">
        <v>35.708</v>
      </c>
      <c r="M4">
        <v>36.6378</v>
      </c>
    </row>
    <row r="5" spans="1:13" ht="12.75">
      <c r="A5" t="s">
        <v>2</v>
      </c>
      <c r="B5">
        <v>0.83</v>
      </c>
      <c r="C5" t="s">
        <v>3</v>
      </c>
      <c r="F5" t="s">
        <v>2</v>
      </c>
      <c r="G5">
        <v>0.79</v>
      </c>
      <c r="H5" t="s">
        <v>3</v>
      </c>
      <c r="K5">
        <v>2</v>
      </c>
      <c r="L5">
        <v>36.3625</v>
      </c>
      <c r="M5">
        <v>39.6448</v>
      </c>
    </row>
    <row r="6" spans="1:13" ht="12.75">
      <c r="A6" t="s">
        <v>4</v>
      </c>
      <c r="B6">
        <v>-0.0007</v>
      </c>
      <c r="C6" t="s">
        <v>5</v>
      </c>
      <c r="F6" t="s">
        <v>4</v>
      </c>
      <c r="G6">
        <v>-0.0134</v>
      </c>
      <c r="H6" t="s">
        <v>5</v>
      </c>
      <c r="K6">
        <v>3</v>
      </c>
      <c r="L6">
        <v>36.204</v>
      </c>
      <c r="M6">
        <v>39.9841</v>
      </c>
    </row>
    <row r="7" spans="1:13" ht="12.75">
      <c r="A7" t="s">
        <v>4</v>
      </c>
      <c r="B7">
        <v>-0.08</v>
      </c>
      <c r="C7" t="s">
        <v>6</v>
      </c>
      <c r="F7" t="s">
        <v>4</v>
      </c>
      <c r="G7">
        <v>-1.69</v>
      </c>
      <c r="H7" t="s">
        <v>6</v>
      </c>
      <c r="K7">
        <v>4</v>
      </c>
      <c r="L7">
        <v>35.7809</v>
      </c>
      <c r="M7">
        <v>39.1585</v>
      </c>
    </row>
    <row r="8" spans="11:13" ht="12.75">
      <c r="K8">
        <v>5</v>
      </c>
      <c r="L8">
        <v>34.762</v>
      </c>
      <c r="M8">
        <v>37.0468</v>
      </c>
    </row>
    <row r="9" spans="11:13" ht="12.75">
      <c r="K9">
        <v>6</v>
      </c>
      <c r="L9">
        <v>34.9726</v>
      </c>
      <c r="M9">
        <v>37.2773</v>
      </c>
    </row>
    <row r="10" spans="1:13" ht="12.75">
      <c r="A10" t="s">
        <v>24</v>
      </c>
      <c r="F10" t="s">
        <v>24</v>
      </c>
      <c r="K10">
        <v>7</v>
      </c>
      <c r="L10">
        <v>38.862</v>
      </c>
      <c r="M10">
        <v>39.8315</v>
      </c>
    </row>
    <row r="11" spans="1:13" ht="12.75">
      <c r="A11" t="s">
        <v>0</v>
      </c>
      <c r="B11">
        <v>-0.515065963676919</v>
      </c>
      <c r="C11">
        <v>26</v>
      </c>
      <c r="F11" t="s">
        <v>0</v>
      </c>
      <c r="G11">
        <v>-0.499672582705833</v>
      </c>
      <c r="H11">
        <v>25</v>
      </c>
      <c r="K11">
        <v>8</v>
      </c>
      <c r="L11">
        <v>45.1209</v>
      </c>
      <c r="M11">
        <v>43.6846</v>
      </c>
    </row>
    <row r="12" spans="1:13" ht="12.75">
      <c r="A12" t="s">
        <v>1</v>
      </c>
      <c r="B12">
        <v>0.887312025197478</v>
      </c>
      <c r="F12" t="s">
        <v>1</v>
      </c>
      <c r="G12">
        <v>0.863074478181247</v>
      </c>
      <c r="K12">
        <v>9</v>
      </c>
      <c r="L12">
        <v>47.0385</v>
      </c>
      <c r="M12">
        <v>46.0227</v>
      </c>
    </row>
    <row r="13" spans="1:13" ht="12.75">
      <c r="A13" t="s">
        <v>2</v>
      </c>
      <c r="B13">
        <v>0.83</v>
      </c>
      <c r="C13" t="s">
        <v>3</v>
      </c>
      <c r="F13" t="s">
        <v>2</v>
      </c>
      <c r="G13">
        <v>0.79</v>
      </c>
      <c r="H13" t="s">
        <v>3</v>
      </c>
      <c r="K13">
        <v>10</v>
      </c>
      <c r="L13">
        <v>47.6986</v>
      </c>
      <c r="M13">
        <v>46.8345</v>
      </c>
    </row>
    <row r="14" spans="1:13" ht="12.75">
      <c r="A14" t="s">
        <v>4</v>
      </c>
      <c r="B14">
        <v>-0.0055</v>
      </c>
      <c r="C14" t="s">
        <v>5</v>
      </c>
      <c r="F14" t="s">
        <v>4</v>
      </c>
      <c r="G14">
        <v>-0.0087</v>
      </c>
      <c r="H14" t="s">
        <v>5</v>
      </c>
      <c r="K14">
        <v>11</v>
      </c>
      <c r="L14">
        <v>47.7821</v>
      </c>
      <c r="M14">
        <v>47.1209</v>
      </c>
    </row>
    <row r="15" spans="1:13" ht="12.75">
      <c r="A15" t="s">
        <v>4</v>
      </c>
      <c r="B15">
        <v>-0.66</v>
      </c>
      <c r="C15" t="s">
        <v>6</v>
      </c>
      <c r="F15" t="s">
        <v>4</v>
      </c>
      <c r="G15">
        <v>-1.1</v>
      </c>
      <c r="H15" t="s">
        <v>6</v>
      </c>
      <c r="K15">
        <v>12</v>
      </c>
      <c r="L15">
        <v>47.8249</v>
      </c>
      <c r="M15">
        <v>47.4681</v>
      </c>
    </row>
    <row r="16" spans="11:13" ht="12.75">
      <c r="K16">
        <v>13</v>
      </c>
      <c r="L16">
        <v>47.7021</v>
      </c>
      <c r="M16">
        <v>47.2869</v>
      </c>
    </row>
    <row r="17" spans="11:13" ht="12.75">
      <c r="K17">
        <v>14</v>
      </c>
      <c r="L17">
        <v>47.3881</v>
      </c>
      <c r="M17">
        <v>47.2573</v>
      </c>
    </row>
    <row r="18" spans="1:13" ht="12.75">
      <c r="A18" t="s">
        <v>25</v>
      </c>
      <c r="F18" t="s">
        <v>25</v>
      </c>
      <c r="K18">
        <v>15</v>
      </c>
      <c r="L18">
        <v>47.6545</v>
      </c>
      <c r="M18">
        <v>47.4707</v>
      </c>
    </row>
    <row r="19" spans="1:13" ht="12.75">
      <c r="A19" t="s">
        <v>0</v>
      </c>
      <c r="B19">
        <v>-0.707626343253803</v>
      </c>
      <c r="C19">
        <v>130</v>
      </c>
      <c r="F19" t="s">
        <v>0</v>
      </c>
      <c r="G19">
        <v>-0.753882763279163</v>
      </c>
      <c r="H19">
        <v>131</v>
      </c>
      <c r="K19">
        <v>16</v>
      </c>
      <c r="L19">
        <v>48.5231</v>
      </c>
      <c r="M19">
        <v>48.1927</v>
      </c>
    </row>
    <row r="20" spans="1:13" ht="12.75">
      <c r="A20" t="s">
        <v>1</v>
      </c>
      <c r="B20">
        <v>1.04808975107937</v>
      </c>
      <c r="F20" t="s">
        <v>1</v>
      </c>
      <c r="G20">
        <v>1.01926311803531</v>
      </c>
      <c r="K20">
        <v>17</v>
      </c>
      <c r="L20">
        <v>51.29</v>
      </c>
      <c r="M20">
        <v>49.9213</v>
      </c>
    </row>
    <row r="21" spans="1:13" ht="12.75">
      <c r="A21" t="s">
        <v>2</v>
      </c>
      <c r="B21">
        <v>0.83</v>
      </c>
      <c r="C21" t="s">
        <v>3</v>
      </c>
      <c r="F21" t="s">
        <v>2</v>
      </c>
      <c r="G21">
        <v>0.79</v>
      </c>
      <c r="H21" t="s">
        <v>3</v>
      </c>
      <c r="K21">
        <v>18</v>
      </c>
      <c r="L21">
        <v>52.079</v>
      </c>
      <c r="M21">
        <v>49.5425</v>
      </c>
    </row>
    <row r="22" spans="1:13" ht="12.75">
      <c r="A22" t="s">
        <v>4</v>
      </c>
      <c r="B22">
        <v>-0.0152</v>
      </c>
      <c r="C22" t="s">
        <v>5</v>
      </c>
      <c r="F22" t="s">
        <v>4</v>
      </c>
      <c r="G22">
        <v>-0.0157</v>
      </c>
      <c r="H22" t="s">
        <v>5</v>
      </c>
      <c r="K22">
        <v>19</v>
      </c>
      <c r="L22">
        <v>51.2366</v>
      </c>
      <c r="M22">
        <v>47.8506</v>
      </c>
    </row>
    <row r="23" spans="1:13" ht="12.75">
      <c r="A23" t="s">
        <v>4</v>
      </c>
      <c r="B23">
        <v>-1.84</v>
      </c>
      <c r="C23" t="s">
        <v>6</v>
      </c>
      <c r="F23" t="s">
        <v>4</v>
      </c>
      <c r="G23">
        <v>-1.99</v>
      </c>
      <c r="H23" t="s">
        <v>6</v>
      </c>
      <c r="K23">
        <v>20</v>
      </c>
      <c r="L23">
        <v>48.294</v>
      </c>
      <c r="M23">
        <v>45.6041</v>
      </c>
    </row>
    <row r="24" spans="11:13" ht="12.75">
      <c r="K24">
        <v>21</v>
      </c>
      <c r="L24">
        <v>46.0981</v>
      </c>
      <c r="M24">
        <v>43.8858</v>
      </c>
    </row>
    <row r="25" spans="11:13" ht="12.75">
      <c r="K25">
        <v>22</v>
      </c>
      <c r="L25">
        <v>43.2289</v>
      </c>
      <c r="M25">
        <v>41.407</v>
      </c>
    </row>
    <row r="26" spans="1:13" ht="12.75">
      <c r="A26" t="s">
        <v>26</v>
      </c>
      <c r="F26" t="s">
        <v>26</v>
      </c>
      <c r="K26">
        <v>23</v>
      </c>
      <c r="L26">
        <v>39.7996</v>
      </c>
      <c r="M26">
        <v>39.0037</v>
      </c>
    </row>
    <row r="27" spans="1:13" ht="12.75">
      <c r="A27" t="s">
        <v>0</v>
      </c>
      <c r="B27">
        <v>-0.772647730171347</v>
      </c>
      <c r="C27">
        <v>53</v>
      </c>
      <c r="F27" t="s">
        <v>0</v>
      </c>
      <c r="G27">
        <v>-0.727840232706079</v>
      </c>
      <c r="H27">
        <v>52</v>
      </c>
      <c r="K27">
        <v>24</v>
      </c>
      <c r="L27">
        <v>38.1039</v>
      </c>
      <c r="M27">
        <v>37.1752</v>
      </c>
    </row>
    <row r="28" spans="1:7" ht="12.75">
      <c r="A28" t="s">
        <v>1</v>
      </c>
      <c r="B28">
        <v>0.898240901962418</v>
      </c>
      <c r="F28" t="s">
        <v>1</v>
      </c>
      <c r="G28">
        <v>0.861198962528632</v>
      </c>
    </row>
    <row r="29" spans="1:8" ht="12.75">
      <c r="A29" t="s">
        <v>2</v>
      </c>
      <c r="B29">
        <v>0.83</v>
      </c>
      <c r="C29" t="s">
        <v>3</v>
      </c>
      <c r="F29" t="s">
        <v>2</v>
      </c>
      <c r="G29">
        <v>0.79</v>
      </c>
      <c r="H29" t="s">
        <v>3</v>
      </c>
    </row>
    <row r="30" spans="1:8" ht="12.75">
      <c r="A30" t="s">
        <v>4</v>
      </c>
      <c r="B30">
        <v>-0.0132</v>
      </c>
      <c r="C30" t="s">
        <v>5</v>
      </c>
      <c r="F30" t="s">
        <v>4</v>
      </c>
      <c r="G30">
        <v>-0.0135</v>
      </c>
      <c r="H30" t="s">
        <v>5</v>
      </c>
    </row>
    <row r="31" spans="1:8" ht="12.75">
      <c r="A31" t="s">
        <v>4</v>
      </c>
      <c r="B31">
        <v>-1.59</v>
      </c>
      <c r="C31" t="s">
        <v>6</v>
      </c>
      <c r="F31" t="s">
        <v>4</v>
      </c>
      <c r="G31">
        <v>-1.71</v>
      </c>
      <c r="H31" t="s">
        <v>6</v>
      </c>
    </row>
    <row r="34" spans="1:6" ht="12.75">
      <c r="A34" t="s">
        <v>27</v>
      </c>
      <c r="D34" t="s">
        <v>15</v>
      </c>
      <c r="F34" t="s">
        <v>27</v>
      </c>
    </row>
    <row r="35" spans="1:8" ht="12.75">
      <c r="A35" t="s">
        <v>0</v>
      </c>
      <c r="B35">
        <v>0.162379777309208</v>
      </c>
      <c r="C35">
        <v>66</v>
      </c>
      <c r="F35" t="s">
        <v>0</v>
      </c>
      <c r="G35">
        <v>-0.144165586619214</v>
      </c>
      <c r="H35">
        <v>65</v>
      </c>
    </row>
    <row r="36" spans="1:7" ht="12.75">
      <c r="A36" t="s">
        <v>1</v>
      </c>
      <c r="B36">
        <v>0.741776669679072</v>
      </c>
      <c r="F36" t="s">
        <v>1</v>
      </c>
      <c r="G36">
        <v>0.761732830445127</v>
      </c>
    </row>
    <row r="37" spans="1:8" ht="12.75">
      <c r="A37" t="s">
        <v>2</v>
      </c>
      <c r="B37">
        <v>0.83</v>
      </c>
      <c r="C37" t="s">
        <v>3</v>
      </c>
      <c r="F37" t="s">
        <v>2</v>
      </c>
      <c r="G37">
        <v>0.79</v>
      </c>
      <c r="H37" t="s">
        <v>3</v>
      </c>
    </row>
    <row r="38" spans="1:8" ht="12.75">
      <c r="A38" t="s">
        <v>4</v>
      </c>
      <c r="B38">
        <v>0.0013</v>
      </c>
      <c r="C38" t="s">
        <v>5</v>
      </c>
      <c r="F38" t="s">
        <v>4</v>
      </c>
      <c r="G38">
        <v>-0.0013</v>
      </c>
      <c r="H38" t="s">
        <v>5</v>
      </c>
    </row>
    <row r="39" spans="1:8" ht="12.75">
      <c r="A39" t="s">
        <v>4</v>
      </c>
      <c r="B39">
        <v>0.16</v>
      </c>
      <c r="C39" t="s">
        <v>6</v>
      </c>
      <c r="F39" t="s">
        <v>4</v>
      </c>
      <c r="G39">
        <v>-0.16</v>
      </c>
      <c r="H39" t="s">
        <v>6</v>
      </c>
    </row>
    <row r="42" spans="1:6" ht="12.75">
      <c r="A42" t="s">
        <v>28</v>
      </c>
      <c r="F42" t="s">
        <v>28</v>
      </c>
    </row>
    <row r="43" spans="1:8" ht="12.75">
      <c r="A43" t="s">
        <v>0</v>
      </c>
      <c r="B43" s="1">
        <v>0.0114397692897476</v>
      </c>
      <c r="C43">
        <v>26</v>
      </c>
      <c r="F43" t="s">
        <v>0</v>
      </c>
      <c r="G43" s="1">
        <v>-0.234573341222032</v>
      </c>
      <c r="H43">
        <v>27</v>
      </c>
    </row>
    <row r="44" spans="1:7" ht="12.75">
      <c r="A44" t="s">
        <v>1</v>
      </c>
      <c r="B44">
        <v>0.645822090735265</v>
      </c>
      <c r="F44" t="s">
        <v>1</v>
      </c>
      <c r="G44">
        <v>0.64611318987943</v>
      </c>
    </row>
    <row r="45" spans="1:8" ht="12.75">
      <c r="A45" t="s">
        <v>2</v>
      </c>
      <c r="B45">
        <v>0.83</v>
      </c>
      <c r="C45" t="s">
        <v>3</v>
      </c>
      <c r="F45" t="s">
        <v>2</v>
      </c>
      <c r="G45">
        <v>0.79</v>
      </c>
      <c r="H45" t="s">
        <v>3</v>
      </c>
    </row>
    <row r="46" spans="1:8" ht="12.75">
      <c r="A46" t="s">
        <v>4</v>
      </c>
      <c r="B46">
        <v>0.0001</v>
      </c>
      <c r="C46" t="s">
        <v>5</v>
      </c>
      <c r="F46" t="s">
        <v>4</v>
      </c>
      <c r="G46">
        <v>-0.0019</v>
      </c>
      <c r="H46" t="s">
        <v>5</v>
      </c>
    </row>
    <row r="47" spans="1:8" ht="12.75">
      <c r="A47" t="s">
        <v>4</v>
      </c>
      <c r="B47">
        <v>0.01</v>
      </c>
      <c r="C47" t="s">
        <v>6</v>
      </c>
      <c r="F47" t="s">
        <v>4</v>
      </c>
      <c r="G47">
        <v>-0.24</v>
      </c>
      <c r="H47" t="s">
        <v>6</v>
      </c>
    </row>
    <row r="50" spans="2:6" ht="12.75">
      <c r="B50" t="s">
        <v>13</v>
      </c>
      <c r="D50" t="s">
        <v>29</v>
      </c>
      <c r="F50" t="s">
        <v>15</v>
      </c>
    </row>
    <row r="51" spans="2:7" ht="12.75">
      <c r="B51" t="s">
        <v>14</v>
      </c>
      <c r="C51" t="s">
        <v>16</v>
      </c>
      <c r="D51" t="s">
        <v>14</v>
      </c>
      <c r="E51" t="s">
        <v>16</v>
      </c>
      <c r="F51" t="s">
        <v>14</v>
      </c>
      <c r="G51" t="s">
        <v>16</v>
      </c>
    </row>
    <row r="52" spans="1:7" ht="12.75">
      <c r="A52" t="s">
        <v>17</v>
      </c>
      <c r="B52">
        <f>G$7</f>
        <v>-1.69</v>
      </c>
      <c r="C52">
        <f>G$15</f>
        <v>-1.1</v>
      </c>
      <c r="D52">
        <f>G$23</f>
        <v>-1.99</v>
      </c>
      <c r="E52">
        <f>G$31</f>
        <v>-1.71</v>
      </c>
      <c r="F52">
        <f>G$39</f>
        <v>-0.16</v>
      </c>
      <c r="G52">
        <f>G$47</f>
        <v>-0.24</v>
      </c>
    </row>
    <row r="53" spans="1:7" ht="12.75">
      <c r="A53" t="s">
        <v>18</v>
      </c>
      <c r="B53">
        <f>B$7</f>
        <v>-0.08</v>
      </c>
      <c r="C53">
        <f>B$15</f>
        <v>-0.66</v>
      </c>
      <c r="D53">
        <f>B$23</f>
        <v>-1.84</v>
      </c>
      <c r="E53">
        <f>B$31</f>
        <v>-1.59</v>
      </c>
      <c r="F53">
        <f>B$39</f>
        <v>0.16</v>
      </c>
      <c r="G53">
        <f>B$47</f>
        <v>0.01</v>
      </c>
    </row>
    <row r="55" spans="2:6" ht="12.75">
      <c r="B55" t="s">
        <v>13</v>
      </c>
      <c r="D55" t="s">
        <v>29</v>
      </c>
      <c r="F55" t="s">
        <v>15</v>
      </c>
    </row>
    <row r="56" spans="2:7" ht="12.75">
      <c r="B56" t="s">
        <v>14</v>
      </c>
      <c r="C56" t="s">
        <v>16</v>
      </c>
      <c r="D56" t="s">
        <v>14</v>
      </c>
      <c r="E56" t="s">
        <v>16</v>
      </c>
      <c r="F56" t="s">
        <v>14</v>
      </c>
      <c r="G56" t="s">
        <v>16</v>
      </c>
    </row>
    <row r="57" spans="1:7" ht="12.75">
      <c r="A57" t="s">
        <v>17</v>
      </c>
      <c r="B57">
        <f>G$3</f>
        <v>-0.477772348528924</v>
      </c>
      <c r="C57">
        <f>G$11</f>
        <v>-0.499672582705833</v>
      </c>
      <c r="D57">
        <f>G$19</f>
        <v>-0.753882763279163</v>
      </c>
      <c r="E57">
        <f>G$27</f>
        <v>-0.727840232706079</v>
      </c>
      <c r="F57">
        <f>G$35</f>
        <v>-0.144165586619214</v>
      </c>
      <c r="G57">
        <f>G$43</f>
        <v>-0.234573341222032</v>
      </c>
    </row>
    <row r="58" spans="1:7" ht="12.75">
      <c r="A58" t="s">
        <v>18</v>
      </c>
      <c r="B58">
        <f>B$3</f>
        <v>-0.0287926544180325</v>
      </c>
      <c r="C58">
        <f>B$11</f>
        <v>-0.515065963676919</v>
      </c>
      <c r="D58">
        <f>B$19</f>
        <v>-0.707626343253803</v>
      </c>
      <c r="E58">
        <f>B$27</f>
        <v>-0.772647730171347</v>
      </c>
      <c r="F58">
        <f>B$35</f>
        <v>0.162379777309208</v>
      </c>
      <c r="G58">
        <f>B$43</f>
        <v>0.0114397692897476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7">
      <selection activeCell="A55" sqref="A55:G58"/>
    </sheetView>
  </sheetViews>
  <sheetFormatPr defaultColWidth="9.140625" defaultRowHeight="12.75"/>
  <sheetData>
    <row r="1" spans="1:11" ht="12.75">
      <c r="A1">
        <v>2001</v>
      </c>
      <c r="F1">
        <v>1996</v>
      </c>
      <c r="K1" t="s">
        <v>19</v>
      </c>
    </row>
    <row r="2" spans="1:11" ht="12.75">
      <c r="A2" t="s">
        <v>23</v>
      </c>
      <c r="F2" t="s">
        <v>23</v>
      </c>
      <c r="K2" t="s">
        <v>22</v>
      </c>
    </row>
    <row r="3" spans="1:13" ht="12.75">
      <c r="A3" t="s">
        <v>0</v>
      </c>
      <c r="B3">
        <v>-0.762085353859535</v>
      </c>
      <c r="C3">
        <v>64</v>
      </c>
      <c r="F3" t="s">
        <v>0</v>
      </c>
      <c r="G3">
        <v>-0.538077273307838</v>
      </c>
      <c r="H3">
        <v>66</v>
      </c>
      <c r="K3" t="s">
        <v>21</v>
      </c>
      <c r="L3">
        <v>1996</v>
      </c>
      <c r="M3">
        <v>2001</v>
      </c>
    </row>
    <row r="4" spans="1:13" ht="12.75">
      <c r="A4" t="s">
        <v>1</v>
      </c>
      <c r="B4">
        <v>1.55745304041849</v>
      </c>
      <c r="F4" t="s">
        <v>1</v>
      </c>
      <c r="G4">
        <v>1.40668493154475</v>
      </c>
      <c r="K4">
        <v>1</v>
      </c>
      <c r="L4">
        <v>57.2751</v>
      </c>
      <c r="M4">
        <v>64.9344</v>
      </c>
    </row>
    <row r="5" spans="1:13" ht="12.75">
      <c r="A5" t="s">
        <v>2</v>
      </c>
      <c r="B5">
        <v>1.2</v>
      </c>
      <c r="C5" t="s">
        <v>3</v>
      </c>
      <c r="F5" t="s">
        <v>2</v>
      </c>
      <c r="G5">
        <v>1.1</v>
      </c>
      <c r="H5" t="s">
        <v>3</v>
      </c>
      <c r="K5">
        <v>2</v>
      </c>
      <c r="L5">
        <v>57.1409</v>
      </c>
      <c r="M5">
        <v>65.2831</v>
      </c>
    </row>
    <row r="6" spans="1:13" ht="12.75">
      <c r="A6" t="s">
        <v>4</v>
      </c>
      <c r="B6">
        <v>-0.0239</v>
      </c>
      <c r="C6" t="s">
        <v>5</v>
      </c>
      <c r="F6" t="s">
        <v>4</v>
      </c>
      <c r="G6">
        <v>-0.0142</v>
      </c>
      <c r="H6" t="s">
        <v>5</v>
      </c>
      <c r="K6">
        <v>3</v>
      </c>
      <c r="L6">
        <v>55.7814</v>
      </c>
      <c r="M6">
        <v>64.9004</v>
      </c>
    </row>
    <row r="7" spans="1:13" ht="12.75">
      <c r="A7" t="s">
        <v>4</v>
      </c>
      <c r="B7">
        <v>-2</v>
      </c>
      <c r="C7" t="s">
        <v>6</v>
      </c>
      <c r="F7" t="s">
        <v>4</v>
      </c>
      <c r="G7">
        <v>-1.28</v>
      </c>
      <c r="H7" t="s">
        <v>6</v>
      </c>
      <c r="K7">
        <v>4</v>
      </c>
      <c r="L7">
        <v>53.5721</v>
      </c>
      <c r="M7">
        <v>62.956</v>
      </c>
    </row>
    <row r="8" spans="11:13" ht="12.75">
      <c r="K8">
        <v>5</v>
      </c>
      <c r="L8">
        <v>52.7365</v>
      </c>
      <c r="M8">
        <v>62.296</v>
      </c>
    </row>
    <row r="9" spans="11:13" ht="12.75">
      <c r="K9">
        <v>6</v>
      </c>
      <c r="L9">
        <v>54.4501</v>
      </c>
      <c r="M9">
        <v>64.7974</v>
      </c>
    </row>
    <row r="10" spans="1:13" ht="12.75">
      <c r="A10" t="s">
        <v>24</v>
      </c>
      <c r="F10" t="s">
        <v>24</v>
      </c>
      <c r="K10">
        <v>7</v>
      </c>
      <c r="L10">
        <v>58.6346</v>
      </c>
      <c r="M10">
        <v>68.9855</v>
      </c>
    </row>
    <row r="11" spans="1:13" ht="12.75">
      <c r="A11" t="s">
        <v>0</v>
      </c>
      <c r="B11">
        <v>-0.8314611847698</v>
      </c>
      <c r="C11">
        <v>26</v>
      </c>
      <c r="F11" t="s">
        <v>0</v>
      </c>
      <c r="G11">
        <v>-0.862247049693432</v>
      </c>
      <c r="H11">
        <v>25</v>
      </c>
      <c r="K11">
        <v>8</v>
      </c>
      <c r="L11">
        <v>64.0185</v>
      </c>
      <c r="M11">
        <v>73.2865</v>
      </c>
    </row>
    <row r="12" spans="1:13" ht="12.75">
      <c r="A12" t="s">
        <v>1</v>
      </c>
      <c r="B12">
        <v>1.42609816003153</v>
      </c>
      <c r="F12" t="s">
        <v>1</v>
      </c>
      <c r="G12">
        <v>1.30785706051316</v>
      </c>
      <c r="K12">
        <v>9</v>
      </c>
      <c r="L12">
        <v>65.6221</v>
      </c>
      <c r="M12">
        <v>74.4669</v>
      </c>
    </row>
    <row r="13" spans="1:13" ht="12.75">
      <c r="A13" t="s">
        <v>2</v>
      </c>
      <c r="B13">
        <v>1.2</v>
      </c>
      <c r="C13" t="s">
        <v>3</v>
      </c>
      <c r="F13" t="s">
        <v>2</v>
      </c>
      <c r="G13">
        <v>1.1</v>
      </c>
      <c r="H13" t="s">
        <v>3</v>
      </c>
      <c r="K13">
        <v>10</v>
      </c>
      <c r="L13">
        <v>66.4524</v>
      </c>
      <c r="M13">
        <v>74.1721</v>
      </c>
    </row>
    <row r="14" spans="1:13" ht="12.75">
      <c r="A14" t="s">
        <v>4</v>
      </c>
      <c r="B14">
        <v>-0.0304</v>
      </c>
      <c r="C14" t="s">
        <v>5</v>
      </c>
      <c r="F14" t="s">
        <v>4</v>
      </c>
      <c r="G14">
        <v>-0.0233</v>
      </c>
      <c r="H14" t="s">
        <v>5</v>
      </c>
      <c r="K14">
        <v>11</v>
      </c>
      <c r="L14">
        <v>66.587</v>
      </c>
      <c r="M14">
        <v>73.7856</v>
      </c>
    </row>
    <row r="15" spans="1:13" ht="12.75">
      <c r="A15" t="s">
        <v>4</v>
      </c>
      <c r="B15">
        <v>-2.54</v>
      </c>
      <c r="C15" t="s">
        <v>6</v>
      </c>
      <c r="F15" t="s">
        <v>4</v>
      </c>
      <c r="G15">
        <v>-2.11</v>
      </c>
      <c r="H15" t="s">
        <v>6</v>
      </c>
      <c r="K15">
        <v>12</v>
      </c>
      <c r="L15">
        <v>67.3115</v>
      </c>
      <c r="M15">
        <v>73.7025</v>
      </c>
    </row>
    <row r="16" spans="11:13" ht="12.75">
      <c r="K16">
        <v>13</v>
      </c>
      <c r="L16">
        <v>66.2204</v>
      </c>
      <c r="M16">
        <v>73.1936</v>
      </c>
    </row>
    <row r="17" spans="11:13" ht="12.75">
      <c r="K17">
        <v>14</v>
      </c>
      <c r="L17">
        <v>66.7461</v>
      </c>
      <c r="M17">
        <v>72.6464</v>
      </c>
    </row>
    <row r="18" spans="1:13" ht="12.75">
      <c r="A18" t="s">
        <v>25</v>
      </c>
      <c r="F18" t="s">
        <v>25</v>
      </c>
      <c r="K18">
        <v>15</v>
      </c>
      <c r="L18">
        <v>65.4889</v>
      </c>
      <c r="M18">
        <v>71.0895</v>
      </c>
    </row>
    <row r="19" spans="1:13" ht="12.75">
      <c r="A19" t="s">
        <v>0</v>
      </c>
      <c r="B19">
        <v>-0.77373535315901</v>
      </c>
      <c r="C19">
        <v>131</v>
      </c>
      <c r="F19" t="s">
        <v>0</v>
      </c>
      <c r="G19">
        <v>-0.837486612821922</v>
      </c>
      <c r="H19">
        <v>131</v>
      </c>
      <c r="K19">
        <v>16</v>
      </c>
      <c r="L19">
        <v>64.1666</v>
      </c>
      <c r="M19">
        <v>69.4809</v>
      </c>
    </row>
    <row r="20" spans="1:13" ht="12.75">
      <c r="A20" t="s">
        <v>1</v>
      </c>
      <c r="B20">
        <v>1.50059476695643</v>
      </c>
      <c r="F20" t="s">
        <v>1</v>
      </c>
      <c r="G20">
        <v>1.43034364252567</v>
      </c>
      <c r="K20">
        <v>17</v>
      </c>
      <c r="L20">
        <v>63.6426</v>
      </c>
      <c r="M20">
        <v>69.8651</v>
      </c>
    </row>
    <row r="21" spans="1:13" ht="12.75">
      <c r="A21" t="s">
        <v>2</v>
      </c>
      <c r="B21">
        <v>1.2</v>
      </c>
      <c r="C21" t="s">
        <v>3</v>
      </c>
      <c r="F21" t="s">
        <v>2</v>
      </c>
      <c r="G21">
        <v>1.1</v>
      </c>
      <c r="H21" t="s">
        <v>3</v>
      </c>
      <c r="K21">
        <v>18</v>
      </c>
      <c r="L21">
        <v>63.8995</v>
      </c>
      <c r="M21">
        <v>74.1274</v>
      </c>
    </row>
    <row r="22" spans="1:13" ht="12.75">
      <c r="A22" t="s">
        <v>4</v>
      </c>
      <c r="B22">
        <v>-0.0224</v>
      </c>
      <c r="C22" t="s">
        <v>5</v>
      </c>
      <c r="F22" t="s">
        <v>4</v>
      </c>
      <c r="G22">
        <v>-0.0268</v>
      </c>
      <c r="H22" t="s">
        <v>5</v>
      </c>
      <c r="K22">
        <v>19</v>
      </c>
      <c r="L22">
        <v>68.1309</v>
      </c>
      <c r="M22">
        <v>76.2975</v>
      </c>
    </row>
    <row r="23" spans="1:13" ht="12.75">
      <c r="A23" t="s">
        <v>4</v>
      </c>
      <c r="B23">
        <v>-1.87</v>
      </c>
      <c r="C23" t="s">
        <v>6</v>
      </c>
      <c r="F23" t="s">
        <v>4</v>
      </c>
      <c r="G23">
        <v>-2.43</v>
      </c>
      <c r="H23" t="s">
        <v>6</v>
      </c>
      <c r="K23">
        <v>20</v>
      </c>
      <c r="L23">
        <v>68.2665</v>
      </c>
      <c r="M23">
        <v>74.8635</v>
      </c>
    </row>
    <row r="24" spans="11:13" ht="12.75">
      <c r="K24">
        <v>21</v>
      </c>
      <c r="L24">
        <v>65.646</v>
      </c>
      <c r="M24">
        <v>71.8856</v>
      </c>
    </row>
    <row r="25" spans="11:13" ht="12.75">
      <c r="K25">
        <v>22</v>
      </c>
      <c r="L25">
        <v>61.8525</v>
      </c>
      <c r="M25">
        <v>67.9681</v>
      </c>
    </row>
    <row r="26" spans="1:13" ht="12.75">
      <c r="A26" t="s">
        <v>26</v>
      </c>
      <c r="F26" t="s">
        <v>26</v>
      </c>
      <c r="K26">
        <v>23</v>
      </c>
      <c r="L26">
        <v>63.0805</v>
      </c>
      <c r="M26">
        <v>68.3479</v>
      </c>
    </row>
    <row r="27" spans="1:13" ht="12.75">
      <c r="A27" t="s">
        <v>0</v>
      </c>
      <c r="B27">
        <v>-0.853763759610795</v>
      </c>
      <c r="C27">
        <v>52</v>
      </c>
      <c r="F27" t="s">
        <v>0</v>
      </c>
      <c r="G27">
        <v>-0.879479630090114</v>
      </c>
      <c r="H27">
        <v>52</v>
      </c>
      <c r="K27">
        <v>24</v>
      </c>
      <c r="L27">
        <v>62.3705</v>
      </c>
      <c r="M27">
        <v>67.1671</v>
      </c>
    </row>
    <row r="28" spans="1:7" ht="12.75">
      <c r="A28" t="s">
        <v>1</v>
      </c>
      <c r="B28">
        <v>1.342727054213</v>
      </c>
      <c r="F28" t="s">
        <v>1</v>
      </c>
      <c r="G28">
        <v>1.2659434320336</v>
      </c>
    </row>
    <row r="29" spans="1:8" ht="12.75">
      <c r="A29" t="s">
        <v>2</v>
      </c>
      <c r="B29">
        <v>1.2</v>
      </c>
      <c r="C29" t="s">
        <v>3</v>
      </c>
      <c r="F29" t="s">
        <v>2</v>
      </c>
      <c r="G29">
        <v>1.1</v>
      </c>
      <c r="H29" t="s">
        <v>3</v>
      </c>
    </row>
    <row r="30" spans="1:8" ht="12.75">
      <c r="A30" t="s">
        <v>4</v>
      </c>
      <c r="B30">
        <v>-0.0239</v>
      </c>
      <c r="C30" t="s">
        <v>5</v>
      </c>
      <c r="F30" t="s">
        <v>4</v>
      </c>
      <c r="G30">
        <v>-0.0272</v>
      </c>
      <c r="H30" t="s">
        <v>5</v>
      </c>
    </row>
    <row r="31" spans="1:8" ht="12.75">
      <c r="A31" t="s">
        <v>4</v>
      </c>
      <c r="B31">
        <v>-2</v>
      </c>
      <c r="C31" t="s">
        <v>6</v>
      </c>
      <c r="F31" t="s">
        <v>4</v>
      </c>
      <c r="G31">
        <v>-2.46</v>
      </c>
      <c r="H31" t="s">
        <v>6</v>
      </c>
    </row>
    <row r="34" spans="1:6" ht="12.75">
      <c r="A34" t="s">
        <v>27</v>
      </c>
      <c r="D34" t="s">
        <v>15</v>
      </c>
      <c r="F34" t="s">
        <v>27</v>
      </c>
    </row>
    <row r="35" spans="1:8" ht="12.75">
      <c r="A35" t="s">
        <v>0</v>
      </c>
      <c r="B35" s="1">
        <v>-0.018748753361425</v>
      </c>
      <c r="C35">
        <v>66</v>
      </c>
      <c r="D35" t="s">
        <v>14</v>
      </c>
      <c r="E35" t="s">
        <v>16</v>
      </c>
      <c r="F35" t="s">
        <v>0</v>
      </c>
      <c r="G35" s="1">
        <v>-0.0482084131525042</v>
      </c>
      <c r="H35">
        <v>65</v>
      </c>
    </row>
    <row r="36" spans="1:7" ht="12.75">
      <c r="A36" t="s">
        <v>1</v>
      </c>
      <c r="B36">
        <v>1.09613075024797</v>
      </c>
      <c r="D36">
        <f>G23</f>
        <v>-2.43</v>
      </c>
      <c r="E36">
        <f>G31</f>
        <v>-2.46</v>
      </c>
      <c r="F36" t="s">
        <v>1</v>
      </c>
      <c r="G36">
        <v>1.00923915504817</v>
      </c>
    </row>
    <row r="37" spans="1:8" ht="12.75">
      <c r="A37" t="s">
        <v>2</v>
      </c>
      <c r="B37">
        <v>1.2</v>
      </c>
      <c r="C37" t="s">
        <v>3</v>
      </c>
      <c r="D37">
        <f>B23</f>
        <v>-1.87</v>
      </c>
      <c r="E37">
        <f>B31</f>
        <v>-2</v>
      </c>
      <c r="F37" t="s">
        <v>2</v>
      </c>
      <c r="G37">
        <v>1.1</v>
      </c>
      <c r="H37" t="s">
        <v>3</v>
      </c>
    </row>
    <row r="38" spans="1:8" ht="12.75">
      <c r="A38" t="s">
        <v>4</v>
      </c>
      <c r="B38">
        <v>-0.0005</v>
      </c>
      <c r="C38" t="s">
        <v>5</v>
      </c>
      <c r="F38" t="s">
        <v>4</v>
      </c>
      <c r="G38">
        <v>-0.0014</v>
      </c>
      <c r="H38" t="s">
        <v>5</v>
      </c>
    </row>
    <row r="39" spans="1:8" ht="12.75">
      <c r="A39" t="s">
        <v>4</v>
      </c>
      <c r="B39">
        <v>-0.04</v>
      </c>
      <c r="C39" t="s">
        <v>6</v>
      </c>
      <c r="F39" t="s">
        <v>4</v>
      </c>
      <c r="G39">
        <v>-0.13</v>
      </c>
      <c r="H39" t="s">
        <v>6</v>
      </c>
    </row>
    <row r="42" spans="1:6" ht="12.75">
      <c r="A42" t="s">
        <v>28</v>
      </c>
      <c r="F42" t="s">
        <v>28</v>
      </c>
    </row>
    <row r="43" spans="1:8" ht="12.75">
      <c r="A43" t="s">
        <v>0</v>
      </c>
      <c r="B43">
        <v>0.141095576723326</v>
      </c>
      <c r="C43">
        <v>26</v>
      </c>
      <c r="F43" t="s">
        <v>0</v>
      </c>
      <c r="G43" s="1">
        <v>-0.0951965081224701</v>
      </c>
      <c r="H43">
        <v>27</v>
      </c>
    </row>
    <row r="44" spans="1:7" ht="12.75">
      <c r="A44" t="s">
        <v>1</v>
      </c>
      <c r="B44">
        <v>0.871437890832182</v>
      </c>
      <c r="F44" t="s">
        <v>1</v>
      </c>
      <c r="G44">
        <v>0.854608921469541</v>
      </c>
    </row>
    <row r="45" spans="1:8" ht="12.75">
      <c r="A45" t="s">
        <v>2</v>
      </c>
      <c r="B45">
        <v>1.2</v>
      </c>
      <c r="C45" t="s">
        <v>3</v>
      </c>
      <c r="F45" t="s">
        <v>2</v>
      </c>
      <c r="G45">
        <v>1.1</v>
      </c>
      <c r="H45" t="s">
        <v>3</v>
      </c>
    </row>
    <row r="46" spans="1:8" ht="12.75">
      <c r="A46" t="s">
        <v>4</v>
      </c>
      <c r="B46">
        <v>0.0024</v>
      </c>
      <c r="C46" t="s">
        <v>5</v>
      </c>
      <c r="F46" t="s">
        <v>4</v>
      </c>
      <c r="G46">
        <v>-0.0017</v>
      </c>
      <c r="H46" t="s">
        <v>5</v>
      </c>
    </row>
    <row r="47" spans="1:8" ht="12.75">
      <c r="A47" t="s">
        <v>4</v>
      </c>
      <c r="B47">
        <v>0.2</v>
      </c>
      <c r="C47" t="s">
        <v>6</v>
      </c>
      <c r="F47" t="s">
        <v>4</v>
      </c>
      <c r="G47">
        <v>-0.16</v>
      </c>
      <c r="H47" t="s">
        <v>6</v>
      </c>
    </row>
    <row r="50" spans="2:6" ht="12.75">
      <c r="B50" t="s">
        <v>13</v>
      </c>
      <c r="D50" t="s">
        <v>29</v>
      </c>
      <c r="F50" t="s">
        <v>15</v>
      </c>
    </row>
    <row r="51" spans="2:7" ht="12.75">
      <c r="B51" t="s">
        <v>14</v>
      </c>
      <c r="C51" t="s">
        <v>16</v>
      </c>
      <c r="D51" t="s">
        <v>14</v>
      </c>
      <c r="E51" t="s">
        <v>16</v>
      </c>
      <c r="F51" t="s">
        <v>14</v>
      </c>
      <c r="G51" t="s">
        <v>16</v>
      </c>
    </row>
    <row r="52" spans="1:7" ht="12.75">
      <c r="A52" t="s">
        <v>17</v>
      </c>
      <c r="B52">
        <f>G$7</f>
        <v>-1.28</v>
      </c>
      <c r="C52">
        <f>G$15</f>
        <v>-2.11</v>
      </c>
      <c r="D52">
        <f>G$23</f>
        <v>-2.43</v>
      </c>
      <c r="E52">
        <f>G$31</f>
        <v>-2.46</v>
      </c>
      <c r="F52">
        <f>G$39</f>
        <v>-0.13</v>
      </c>
      <c r="G52">
        <f>G$47</f>
        <v>-0.16</v>
      </c>
    </row>
    <row r="53" spans="1:7" ht="12.75">
      <c r="A53" t="s">
        <v>18</v>
      </c>
      <c r="B53">
        <f>B$7</f>
        <v>-2</v>
      </c>
      <c r="C53">
        <f>B$15</f>
        <v>-2.54</v>
      </c>
      <c r="D53">
        <f>B$23</f>
        <v>-1.87</v>
      </c>
      <c r="E53">
        <f>B$31</f>
        <v>-2</v>
      </c>
      <c r="F53">
        <f>B$39</f>
        <v>-0.04</v>
      </c>
      <c r="G53">
        <f>B$47</f>
        <v>0.2</v>
      </c>
    </row>
    <row r="55" spans="2:6" ht="12.75">
      <c r="B55" t="s">
        <v>13</v>
      </c>
      <c r="D55" t="s">
        <v>29</v>
      </c>
      <c r="F55" t="s">
        <v>15</v>
      </c>
    </row>
    <row r="56" spans="2:7" ht="12.75">
      <c r="B56" t="s">
        <v>14</v>
      </c>
      <c r="C56" t="s">
        <v>16</v>
      </c>
      <c r="D56" t="s">
        <v>14</v>
      </c>
      <c r="E56" t="s">
        <v>16</v>
      </c>
      <c r="F56" t="s">
        <v>14</v>
      </c>
      <c r="G56" t="s">
        <v>16</v>
      </c>
    </row>
    <row r="57" spans="1:7" ht="12.75">
      <c r="A57" t="s">
        <v>17</v>
      </c>
      <c r="B57">
        <f>G$3</f>
        <v>-0.538077273307838</v>
      </c>
      <c r="C57">
        <f>G$11</f>
        <v>-0.862247049693432</v>
      </c>
      <c r="D57">
        <f>G$19</f>
        <v>-0.837486612821922</v>
      </c>
      <c r="E57">
        <f>G$27</f>
        <v>-0.879479630090114</v>
      </c>
      <c r="F57">
        <f>G$35</f>
        <v>-0.0482084131525042</v>
      </c>
      <c r="G57">
        <f>G$43</f>
        <v>-0.0951965081224701</v>
      </c>
    </row>
    <row r="58" spans="1:7" ht="12.75">
      <c r="A58" t="s">
        <v>18</v>
      </c>
      <c r="B58">
        <f>B$3</f>
        <v>-0.762085353859535</v>
      </c>
      <c r="C58">
        <f>B$11</f>
        <v>-0.8314611847698</v>
      </c>
      <c r="D58">
        <f>B$19</f>
        <v>-0.77373535315901</v>
      </c>
      <c r="E58">
        <f>B$27</f>
        <v>-0.853763759610795</v>
      </c>
      <c r="F58">
        <f>B$35</f>
        <v>-0.018748753361425</v>
      </c>
      <c r="G58">
        <f>B$43</f>
        <v>0.141095576723326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51">
      <selection activeCell="A56" sqref="A56"/>
    </sheetView>
  </sheetViews>
  <sheetFormatPr defaultColWidth="9.140625" defaultRowHeight="12.75"/>
  <sheetData>
    <row r="1" spans="1:11" ht="12.75">
      <c r="A1" t="s">
        <v>8</v>
      </c>
      <c r="K1" t="s">
        <v>19</v>
      </c>
    </row>
    <row r="2" spans="1:11" ht="12.75">
      <c r="A2" t="s">
        <v>23</v>
      </c>
      <c r="K2" t="s">
        <v>22</v>
      </c>
    </row>
    <row r="3" spans="1:13" ht="12.75">
      <c r="A3" t="s">
        <v>0</v>
      </c>
      <c r="B3">
        <v>-0.298752197439524</v>
      </c>
      <c r="C3">
        <v>64</v>
      </c>
      <c r="K3" t="s">
        <v>21</v>
      </c>
      <c r="L3">
        <v>2001</v>
      </c>
      <c r="M3">
        <v>1999</v>
      </c>
    </row>
    <row r="4" spans="1:13" ht="12.75">
      <c r="A4" t="s">
        <v>1</v>
      </c>
      <c r="B4">
        <v>0.255431369022434</v>
      </c>
      <c r="K4">
        <v>1</v>
      </c>
      <c r="L4">
        <v>11.461</v>
      </c>
      <c r="M4">
        <v>9.723</v>
      </c>
    </row>
    <row r="5" spans="1:13" ht="12.75">
      <c r="A5" t="s">
        <v>2</v>
      </c>
      <c r="B5">
        <v>0.22</v>
      </c>
      <c r="C5" t="s">
        <v>3</v>
      </c>
      <c r="K5">
        <v>2</v>
      </c>
      <c r="L5">
        <v>11.25</v>
      </c>
      <c r="M5">
        <v>9.44499</v>
      </c>
    </row>
    <row r="6" spans="1:13" ht="12.75">
      <c r="A6" t="s">
        <v>4</v>
      </c>
      <c r="B6">
        <v>-0.0008</v>
      </c>
      <c r="C6" t="s">
        <v>5</v>
      </c>
      <c r="K6">
        <v>3</v>
      </c>
      <c r="L6">
        <v>11.09</v>
      </c>
      <c r="M6">
        <v>9.384</v>
      </c>
    </row>
    <row r="7" spans="1:13" ht="12.75">
      <c r="A7" t="s">
        <v>4</v>
      </c>
      <c r="B7">
        <v>-0.37</v>
      </c>
      <c r="C7" t="s">
        <v>6</v>
      </c>
      <c r="K7">
        <v>4</v>
      </c>
      <c r="L7">
        <v>11.184</v>
      </c>
      <c r="M7">
        <v>9.40301</v>
      </c>
    </row>
    <row r="8" spans="11:13" ht="12.75">
      <c r="K8">
        <v>5</v>
      </c>
      <c r="L8">
        <v>11.489</v>
      </c>
      <c r="M8">
        <v>9.71401</v>
      </c>
    </row>
    <row r="9" spans="11:13" ht="12.75">
      <c r="K9">
        <v>6</v>
      </c>
      <c r="L9">
        <v>12.281</v>
      </c>
      <c r="M9">
        <v>10.575</v>
      </c>
    </row>
    <row r="10" spans="1:13" ht="12.75">
      <c r="A10" t="s">
        <v>24</v>
      </c>
      <c r="K10">
        <v>7</v>
      </c>
      <c r="L10">
        <v>12.451</v>
      </c>
      <c r="M10">
        <v>10.896</v>
      </c>
    </row>
    <row r="11" spans="1:13" ht="12.75">
      <c r="A11" t="s">
        <v>0</v>
      </c>
      <c r="B11">
        <v>-0.813792672483344</v>
      </c>
      <c r="C11">
        <v>26</v>
      </c>
      <c r="K11">
        <v>8</v>
      </c>
      <c r="L11">
        <v>12.527</v>
      </c>
      <c r="M11">
        <v>11.283</v>
      </c>
    </row>
    <row r="12" spans="1:13" ht="12.75">
      <c r="A12" t="s">
        <v>1</v>
      </c>
      <c r="B12">
        <v>0.234399828837101</v>
      </c>
      <c r="K12">
        <v>9</v>
      </c>
      <c r="L12">
        <v>12.429</v>
      </c>
      <c r="M12">
        <v>11.114</v>
      </c>
    </row>
    <row r="13" spans="1:13" ht="12.75">
      <c r="A13" t="s">
        <v>2</v>
      </c>
      <c r="B13">
        <v>0.22</v>
      </c>
      <c r="C13" t="s">
        <v>3</v>
      </c>
      <c r="K13">
        <v>10</v>
      </c>
      <c r="L13">
        <v>12.374</v>
      </c>
      <c r="M13">
        <v>11.023</v>
      </c>
    </row>
    <row r="14" spans="1:13" ht="12.75">
      <c r="A14" t="s">
        <v>4</v>
      </c>
      <c r="B14">
        <v>-0.0016</v>
      </c>
      <c r="C14" t="s">
        <v>5</v>
      </c>
      <c r="K14">
        <v>11</v>
      </c>
      <c r="L14">
        <v>12.576</v>
      </c>
      <c r="M14">
        <v>10.958</v>
      </c>
    </row>
    <row r="15" spans="1:13" ht="12.75">
      <c r="A15" t="s">
        <v>4</v>
      </c>
      <c r="B15">
        <v>-0.73</v>
      </c>
      <c r="C15" t="s">
        <v>6</v>
      </c>
      <c r="K15">
        <v>12</v>
      </c>
      <c r="L15">
        <v>12.579</v>
      </c>
      <c r="M15">
        <v>10.925</v>
      </c>
    </row>
    <row r="16" spans="11:13" ht="12.75">
      <c r="K16">
        <v>13</v>
      </c>
      <c r="L16">
        <v>12.503</v>
      </c>
      <c r="M16">
        <v>10.862</v>
      </c>
    </row>
    <row r="17" spans="11:13" ht="12.75">
      <c r="K17">
        <v>14</v>
      </c>
      <c r="L17">
        <v>12.35</v>
      </c>
      <c r="M17">
        <v>10.82</v>
      </c>
    </row>
    <row r="18" spans="1:13" ht="12.75">
      <c r="A18" t="s">
        <v>25</v>
      </c>
      <c r="K18">
        <v>15</v>
      </c>
      <c r="L18">
        <v>12.228</v>
      </c>
      <c r="M18">
        <v>11.115</v>
      </c>
    </row>
    <row r="19" spans="1:13" ht="12.75">
      <c r="A19" t="s">
        <v>0</v>
      </c>
      <c r="B19">
        <v>-0.910747203578606</v>
      </c>
      <c r="C19">
        <v>131</v>
      </c>
      <c r="K19">
        <v>16</v>
      </c>
      <c r="L19">
        <v>12.089</v>
      </c>
      <c r="M19">
        <v>11.334</v>
      </c>
    </row>
    <row r="20" spans="1:13" ht="12.75">
      <c r="A20" t="s">
        <v>1</v>
      </c>
      <c r="B20">
        <v>0.238460873736221</v>
      </c>
      <c r="K20">
        <v>17</v>
      </c>
      <c r="L20">
        <v>12.483</v>
      </c>
      <c r="M20">
        <v>11.349</v>
      </c>
    </row>
    <row r="21" spans="1:13" ht="12.75">
      <c r="A21" t="s">
        <v>2</v>
      </c>
      <c r="B21">
        <v>0.22</v>
      </c>
      <c r="C21" t="s">
        <v>3</v>
      </c>
      <c r="K21">
        <v>18</v>
      </c>
      <c r="L21">
        <v>12.567</v>
      </c>
      <c r="M21">
        <v>11.231</v>
      </c>
    </row>
    <row r="22" spans="1:13" ht="12.75">
      <c r="A22" t="s">
        <v>4</v>
      </c>
      <c r="B22">
        <v>-0.0026</v>
      </c>
      <c r="C22" t="s">
        <v>5</v>
      </c>
      <c r="K22">
        <v>19</v>
      </c>
      <c r="L22">
        <v>12.552</v>
      </c>
      <c r="M22">
        <v>11.253</v>
      </c>
    </row>
    <row r="23" spans="1:13" ht="12.75">
      <c r="A23" t="s">
        <v>4</v>
      </c>
      <c r="B23">
        <v>-1.18</v>
      </c>
      <c r="C23" t="s">
        <v>6</v>
      </c>
      <c r="K23">
        <v>20</v>
      </c>
      <c r="L23">
        <v>12.307</v>
      </c>
      <c r="M23">
        <v>11.188</v>
      </c>
    </row>
    <row r="24" spans="11:13" ht="12.75">
      <c r="K24">
        <v>21</v>
      </c>
      <c r="L24">
        <v>11.998</v>
      </c>
      <c r="M24">
        <v>10.844</v>
      </c>
    </row>
    <row r="25" spans="11:13" ht="12.75">
      <c r="K25">
        <v>22</v>
      </c>
      <c r="L25">
        <v>12.558</v>
      </c>
      <c r="M25">
        <v>11.212</v>
      </c>
    </row>
    <row r="26" spans="1:13" ht="12.75">
      <c r="A26" t="s">
        <v>26</v>
      </c>
      <c r="K26">
        <v>23</v>
      </c>
      <c r="L26">
        <v>12.057</v>
      </c>
      <c r="M26">
        <v>10.578</v>
      </c>
    </row>
    <row r="27" spans="1:13" ht="12.75">
      <c r="A27" t="s">
        <v>0</v>
      </c>
      <c r="B27">
        <v>-0.898994120907199</v>
      </c>
      <c r="C27">
        <v>52</v>
      </c>
      <c r="K27">
        <v>24</v>
      </c>
      <c r="L27">
        <v>11.654</v>
      </c>
      <c r="M27">
        <v>10.052</v>
      </c>
    </row>
    <row r="28" spans="1:2" ht="12.75">
      <c r="A28" t="s">
        <v>1</v>
      </c>
      <c r="B28">
        <v>0.21998718831774</v>
      </c>
    </row>
    <row r="29" spans="1:3" ht="12.75">
      <c r="A29" t="s">
        <v>2</v>
      </c>
      <c r="B29">
        <v>0.22</v>
      </c>
      <c r="C29" t="s">
        <v>3</v>
      </c>
    </row>
    <row r="30" spans="1:3" ht="12.75">
      <c r="A30" t="s">
        <v>4</v>
      </c>
      <c r="B30">
        <v>-0.0026</v>
      </c>
      <c r="C30" t="s">
        <v>5</v>
      </c>
    </row>
    <row r="31" spans="1:3" ht="12.75">
      <c r="A31" t="s">
        <v>4</v>
      </c>
      <c r="B31">
        <v>-1.17</v>
      </c>
      <c r="C31" t="s">
        <v>6</v>
      </c>
    </row>
    <row r="34" ht="12.75">
      <c r="A34" t="s">
        <v>27</v>
      </c>
    </row>
    <row r="35" spans="1:3" ht="12.75">
      <c r="A35" t="s">
        <v>0</v>
      </c>
      <c r="B35">
        <v>-0.190910735884166</v>
      </c>
      <c r="C35">
        <v>66</v>
      </c>
    </row>
    <row r="36" spans="1:2" ht="12.75">
      <c r="A36" t="s">
        <v>1</v>
      </c>
      <c r="B36">
        <v>0.207025992416586</v>
      </c>
    </row>
    <row r="37" spans="1:3" ht="12.75">
      <c r="A37" t="s">
        <v>2</v>
      </c>
      <c r="B37">
        <v>0.22</v>
      </c>
      <c r="C37" t="s">
        <v>3</v>
      </c>
    </row>
    <row r="38" spans="1:3" ht="12.75">
      <c r="A38" t="s">
        <v>4</v>
      </c>
      <c r="B38">
        <v>-0.0011</v>
      </c>
      <c r="C38" t="s">
        <v>5</v>
      </c>
    </row>
    <row r="39" spans="1:3" ht="12.75">
      <c r="A39" t="s">
        <v>4</v>
      </c>
      <c r="B39">
        <v>-0.47</v>
      </c>
      <c r="C39" t="s">
        <v>6</v>
      </c>
    </row>
    <row r="42" ht="12.75">
      <c r="A42" t="s">
        <v>28</v>
      </c>
    </row>
    <row r="43" spans="1:3" ht="12.75">
      <c r="A43" t="s">
        <v>0</v>
      </c>
      <c r="B43">
        <v>-0.36680811864158</v>
      </c>
      <c r="C43">
        <v>26</v>
      </c>
    </row>
    <row r="44" spans="1:2" ht="12.75">
      <c r="A44" t="s">
        <v>1</v>
      </c>
      <c r="B44">
        <v>0.218357841728178</v>
      </c>
    </row>
    <row r="45" spans="1:3" ht="12.75">
      <c r="A45" t="s">
        <v>2</v>
      </c>
      <c r="B45">
        <v>0.22</v>
      </c>
      <c r="C45" t="s">
        <v>3</v>
      </c>
    </row>
    <row r="46" spans="1:3" ht="12.75">
      <c r="A46" t="s">
        <v>4</v>
      </c>
      <c r="B46">
        <v>-0.0029</v>
      </c>
      <c r="C46" t="s">
        <v>5</v>
      </c>
    </row>
    <row r="47" spans="1:3" ht="12.75">
      <c r="A47" t="s">
        <v>4</v>
      </c>
      <c r="B47">
        <v>-1.32</v>
      </c>
      <c r="C47" t="s">
        <v>6</v>
      </c>
    </row>
    <row r="50" spans="2:6" ht="12.75">
      <c r="B50" t="s">
        <v>13</v>
      </c>
      <c r="D50" t="s">
        <v>29</v>
      </c>
      <c r="F50" t="s">
        <v>15</v>
      </c>
    </row>
    <row r="51" spans="2:7" ht="12.75">
      <c r="B51" t="s">
        <v>14</v>
      </c>
      <c r="C51" t="s">
        <v>16</v>
      </c>
      <c r="D51" t="s">
        <v>14</v>
      </c>
      <c r="E51" t="s">
        <v>16</v>
      </c>
      <c r="F51" t="s">
        <v>14</v>
      </c>
      <c r="G51" t="s">
        <v>16</v>
      </c>
    </row>
    <row r="52" spans="1:7" ht="12.75">
      <c r="A52" t="s">
        <v>17</v>
      </c>
      <c r="B52">
        <f>G$7</f>
        <v>0</v>
      </c>
      <c r="C52">
        <f>G$15</f>
        <v>0</v>
      </c>
      <c r="D52">
        <f>G$23</f>
        <v>0</v>
      </c>
      <c r="E52">
        <f>G$31</f>
        <v>0</v>
      </c>
      <c r="F52">
        <f>G$39</f>
        <v>0</v>
      </c>
      <c r="G52">
        <f>G$47</f>
        <v>0</v>
      </c>
    </row>
    <row r="53" spans="1:7" ht="12.75">
      <c r="A53" t="s">
        <v>18</v>
      </c>
      <c r="B53">
        <f>B$7</f>
        <v>-0.37</v>
      </c>
      <c r="C53">
        <f>B$15</f>
        <v>-0.73</v>
      </c>
      <c r="D53">
        <f>B$23</f>
        <v>-1.18</v>
      </c>
      <c r="E53">
        <f>B$31</f>
        <v>-1.17</v>
      </c>
      <c r="F53">
        <f>B$39</f>
        <v>-0.47</v>
      </c>
      <c r="G53">
        <f>B$47</f>
        <v>-1.32</v>
      </c>
    </row>
    <row r="55" spans="2:6" ht="12.75">
      <c r="B55" t="s">
        <v>13</v>
      </c>
      <c r="D55" t="s">
        <v>29</v>
      </c>
      <c r="F55" t="s">
        <v>15</v>
      </c>
    </row>
    <row r="56" spans="2:7" ht="12.75">
      <c r="B56" t="s">
        <v>14</v>
      </c>
      <c r="C56" t="s">
        <v>16</v>
      </c>
      <c r="D56" t="s">
        <v>14</v>
      </c>
      <c r="E56" t="s">
        <v>16</v>
      </c>
      <c r="F56" t="s">
        <v>14</v>
      </c>
      <c r="G56" t="s">
        <v>16</v>
      </c>
    </row>
    <row r="57" spans="1:7" ht="12.75">
      <c r="A57" t="s">
        <v>17</v>
      </c>
      <c r="B57">
        <f>G$3</f>
        <v>0</v>
      </c>
      <c r="C57">
        <f>G$11</f>
        <v>0</v>
      </c>
      <c r="D57">
        <f>G$19</f>
        <v>0</v>
      </c>
      <c r="E57">
        <f>G$27</f>
        <v>0</v>
      </c>
      <c r="F57">
        <f>G$35</f>
        <v>0</v>
      </c>
      <c r="G57">
        <f>G$43</f>
        <v>0</v>
      </c>
    </row>
    <row r="58" spans="1:7" ht="12.75">
      <c r="A58" t="s">
        <v>18</v>
      </c>
      <c r="B58">
        <f>B$3</f>
        <v>-0.298752197439524</v>
      </c>
      <c r="C58">
        <f>B$11</f>
        <v>-0.813792672483344</v>
      </c>
      <c r="D58">
        <f>B$19</f>
        <v>-0.910747203578606</v>
      </c>
      <c r="E58">
        <f>B$27</f>
        <v>-0.898994120907199</v>
      </c>
      <c r="F58">
        <f>B$35</f>
        <v>-0.190910735884166</v>
      </c>
      <c r="G58">
        <f>B$43</f>
        <v>-0.36680811864158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51">
      <selection activeCell="A56" sqref="A56"/>
    </sheetView>
  </sheetViews>
  <sheetFormatPr defaultColWidth="9.140625" defaultRowHeight="12.75"/>
  <sheetData>
    <row r="1" spans="1:11" ht="12.75">
      <c r="A1" t="s">
        <v>11</v>
      </c>
      <c r="F1" t="s">
        <v>12</v>
      </c>
      <c r="K1" t="s">
        <v>19</v>
      </c>
    </row>
    <row r="2" spans="1:11" ht="12.75">
      <c r="A2" t="s">
        <v>23</v>
      </c>
      <c r="F2" t="s">
        <v>23</v>
      </c>
      <c r="K2" t="s">
        <v>22</v>
      </c>
    </row>
    <row r="3" spans="1:13" ht="12.75">
      <c r="A3" t="s">
        <v>0</v>
      </c>
      <c r="B3" s="1">
        <v>-0.056263630890436</v>
      </c>
      <c r="C3">
        <v>63</v>
      </c>
      <c r="F3" t="s">
        <v>0</v>
      </c>
      <c r="G3">
        <v>-0.568476694023705</v>
      </c>
      <c r="H3">
        <v>65</v>
      </c>
      <c r="K3" t="s">
        <v>21</v>
      </c>
      <c r="L3">
        <v>1998</v>
      </c>
      <c r="M3">
        <v>2001</v>
      </c>
    </row>
    <row r="4" spans="1:13" ht="12.75">
      <c r="A4" t="s">
        <v>1</v>
      </c>
      <c r="B4">
        <v>113.045978399432</v>
      </c>
      <c r="F4" t="s">
        <v>1</v>
      </c>
      <c r="G4">
        <v>111.245864019374</v>
      </c>
      <c r="K4">
        <v>1</v>
      </c>
      <c r="L4">
        <v>3882.88</v>
      </c>
      <c r="M4">
        <v>3642.98</v>
      </c>
    </row>
    <row r="5" spans="1:13" ht="12.75">
      <c r="A5" t="s">
        <v>2</v>
      </c>
      <c r="B5">
        <v>97.26</v>
      </c>
      <c r="C5" t="s">
        <v>9</v>
      </c>
      <c r="F5" t="s">
        <v>2</v>
      </c>
      <c r="G5">
        <v>92.19</v>
      </c>
      <c r="H5" t="s">
        <v>9</v>
      </c>
      <c r="K5">
        <v>2</v>
      </c>
      <c r="L5">
        <v>3732.59</v>
      </c>
      <c r="M5">
        <v>3618</v>
      </c>
    </row>
    <row r="6" spans="1:13" ht="12.75">
      <c r="A6" t="s">
        <v>4</v>
      </c>
      <c r="B6">
        <v>-0.1688</v>
      </c>
      <c r="C6" t="s">
        <v>10</v>
      </c>
      <c r="F6" t="s">
        <v>4</v>
      </c>
      <c r="G6">
        <v>-1.341</v>
      </c>
      <c r="H6" t="s">
        <v>10</v>
      </c>
      <c r="K6">
        <v>3</v>
      </c>
      <c r="L6">
        <v>3630.98</v>
      </c>
      <c r="M6">
        <v>3626.01</v>
      </c>
    </row>
    <row r="7" spans="1:13" ht="12.75">
      <c r="A7" t="s">
        <v>4</v>
      </c>
      <c r="B7">
        <v>-0.17</v>
      </c>
      <c r="C7" t="s">
        <v>6</v>
      </c>
      <c r="F7" t="s">
        <v>4</v>
      </c>
      <c r="G7">
        <v>-1.45</v>
      </c>
      <c r="H7" t="s">
        <v>6</v>
      </c>
      <c r="K7">
        <v>4</v>
      </c>
      <c r="L7">
        <v>3598.4</v>
      </c>
      <c r="M7">
        <v>3730.99</v>
      </c>
    </row>
    <row r="8" spans="11:13" ht="12.75">
      <c r="K8">
        <v>5</v>
      </c>
      <c r="L8">
        <v>3767.1</v>
      </c>
      <c r="M8">
        <v>4002</v>
      </c>
    </row>
    <row r="9" spans="11:13" ht="12.75">
      <c r="K9">
        <v>6</v>
      </c>
      <c r="L9">
        <v>4075.42</v>
      </c>
      <c r="M9">
        <v>4770.98</v>
      </c>
    </row>
    <row r="10" spans="1:13" ht="12.75">
      <c r="A10" t="s">
        <v>24</v>
      </c>
      <c r="F10" t="s">
        <v>24</v>
      </c>
      <c r="K10">
        <v>7</v>
      </c>
      <c r="L10">
        <v>4847.6</v>
      </c>
      <c r="M10">
        <v>5726</v>
      </c>
    </row>
    <row r="11" spans="1:13" ht="12.75">
      <c r="A11" t="s">
        <v>0</v>
      </c>
      <c r="B11">
        <v>-0.714726066188266</v>
      </c>
      <c r="C11">
        <v>26</v>
      </c>
      <c r="F11" t="s">
        <v>0</v>
      </c>
      <c r="G11">
        <v>-0.779602615940199</v>
      </c>
      <c r="H11">
        <v>25</v>
      </c>
      <c r="K11">
        <v>8</v>
      </c>
      <c r="L11">
        <v>5856.92</v>
      </c>
      <c r="M11">
        <v>6018.99</v>
      </c>
    </row>
    <row r="12" spans="1:13" ht="12.75">
      <c r="A12" t="s">
        <v>1</v>
      </c>
      <c r="B12">
        <v>95.354957040159</v>
      </c>
      <c r="F12" t="s">
        <v>1</v>
      </c>
      <c r="G12">
        <v>93.2367711250847</v>
      </c>
      <c r="K12">
        <v>9</v>
      </c>
      <c r="L12">
        <v>6161.28</v>
      </c>
      <c r="M12">
        <v>6109</v>
      </c>
    </row>
    <row r="13" spans="1:13" ht="12.75">
      <c r="A13" t="s">
        <v>2</v>
      </c>
      <c r="B13">
        <v>97.26</v>
      </c>
      <c r="C13" t="s">
        <v>9</v>
      </c>
      <c r="F13" t="s">
        <v>2</v>
      </c>
      <c r="G13">
        <v>92.19</v>
      </c>
      <c r="H13" t="s">
        <v>9</v>
      </c>
      <c r="K13">
        <v>10</v>
      </c>
      <c r="L13">
        <v>6058.7</v>
      </c>
      <c r="M13">
        <v>6229</v>
      </c>
    </row>
    <row r="14" spans="1:13" ht="12.75">
      <c r="A14" t="s">
        <v>4</v>
      </c>
      <c r="B14">
        <v>-0.7598</v>
      </c>
      <c r="C14" t="s">
        <v>10</v>
      </c>
      <c r="F14" t="s">
        <v>4</v>
      </c>
      <c r="G14">
        <v>-1.2904</v>
      </c>
      <c r="H14" t="s">
        <v>10</v>
      </c>
      <c r="K14">
        <v>11</v>
      </c>
      <c r="L14">
        <v>6075.98</v>
      </c>
      <c r="M14">
        <v>6210.99</v>
      </c>
    </row>
    <row r="15" spans="1:13" ht="12.75">
      <c r="A15" t="s">
        <v>4</v>
      </c>
      <c r="B15">
        <v>-0.78</v>
      </c>
      <c r="C15" t="s">
        <v>6</v>
      </c>
      <c r="F15" t="s">
        <v>4</v>
      </c>
      <c r="G15">
        <v>-1.4</v>
      </c>
      <c r="H15" t="s">
        <v>6</v>
      </c>
      <c r="K15">
        <v>12</v>
      </c>
      <c r="L15">
        <v>6017.8</v>
      </c>
      <c r="M15">
        <v>5993.02</v>
      </c>
    </row>
    <row r="16" spans="11:13" ht="12.75">
      <c r="K16">
        <v>13</v>
      </c>
      <c r="L16">
        <v>5864.69</v>
      </c>
      <c r="M16">
        <v>6023.02</v>
      </c>
    </row>
    <row r="17" spans="11:13" ht="12.75">
      <c r="K17">
        <v>14</v>
      </c>
      <c r="L17">
        <v>5896.01</v>
      </c>
      <c r="M17">
        <v>5897</v>
      </c>
    </row>
    <row r="18" spans="1:13" ht="12.75">
      <c r="A18" t="s">
        <v>25</v>
      </c>
      <c r="F18" t="s">
        <v>25</v>
      </c>
      <c r="K18">
        <v>15</v>
      </c>
      <c r="L18">
        <v>5834.72</v>
      </c>
      <c r="M18">
        <v>5630.02</v>
      </c>
    </row>
    <row r="19" spans="1:13" ht="12.75">
      <c r="A19" t="s">
        <v>0</v>
      </c>
      <c r="B19">
        <v>-0.605452596601392</v>
      </c>
      <c r="C19">
        <v>131</v>
      </c>
      <c r="F19" t="s">
        <v>0</v>
      </c>
      <c r="G19">
        <v>-0.618596501482662</v>
      </c>
      <c r="H19">
        <v>130</v>
      </c>
      <c r="K19">
        <v>16</v>
      </c>
      <c r="L19">
        <v>5678.21</v>
      </c>
      <c r="M19">
        <v>5654</v>
      </c>
    </row>
    <row r="20" spans="1:13" ht="12.75">
      <c r="A20" t="s">
        <v>1</v>
      </c>
      <c r="B20">
        <v>110.421277169302</v>
      </c>
      <c r="F20" t="s">
        <v>1</v>
      </c>
      <c r="G20">
        <v>108.238176051118</v>
      </c>
      <c r="K20">
        <v>17</v>
      </c>
      <c r="L20">
        <v>5999.01</v>
      </c>
      <c r="M20">
        <v>6212.98</v>
      </c>
    </row>
    <row r="21" spans="1:13" ht="12.75">
      <c r="A21" t="s">
        <v>2</v>
      </c>
      <c r="B21">
        <v>97.26</v>
      </c>
      <c r="C21" t="s">
        <v>9</v>
      </c>
      <c r="F21" t="s">
        <v>2</v>
      </c>
      <c r="G21">
        <v>92.19</v>
      </c>
      <c r="H21" t="s">
        <v>9</v>
      </c>
      <c r="K21">
        <v>18</v>
      </c>
      <c r="L21">
        <v>6353.4</v>
      </c>
      <c r="M21">
        <v>6024.01</v>
      </c>
    </row>
    <row r="22" spans="1:13" ht="12.75">
      <c r="A22" t="s">
        <v>4</v>
      </c>
      <c r="B22">
        <v>-0.9271</v>
      </c>
      <c r="C22" t="s">
        <v>10</v>
      </c>
      <c r="F22" t="s">
        <v>4</v>
      </c>
      <c r="G22">
        <v>-1.3969</v>
      </c>
      <c r="H22" t="s">
        <v>10</v>
      </c>
      <c r="K22">
        <v>19</v>
      </c>
      <c r="L22">
        <v>6070.6</v>
      </c>
      <c r="M22">
        <v>5607.98</v>
      </c>
    </row>
    <row r="23" spans="1:13" ht="12.75">
      <c r="A23" t="s">
        <v>4</v>
      </c>
      <c r="B23">
        <v>-0.95</v>
      </c>
      <c r="C23" t="s">
        <v>6</v>
      </c>
      <c r="F23" t="s">
        <v>4</v>
      </c>
      <c r="G23">
        <v>-1.52</v>
      </c>
      <c r="H23" t="s">
        <v>6</v>
      </c>
      <c r="K23">
        <v>20</v>
      </c>
      <c r="L23">
        <v>5723.4</v>
      </c>
      <c r="M23">
        <v>5221</v>
      </c>
    </row>
    <row r="24" spans="11:13" ht="12.75">
      <c r="K24">
        <v>21</v>
      </c>
      <c r="L24">
        <v>5361.19</v>
      </c>
      <c r="M24">
        <v>4884.02</v>
      </c>
    </row>
    <row r="25" spans="11:13" ht="12.75">
      <c r="K25">
        <v>22</v>
      </c>
      <c r="L25">
        <v>4999.99</v>
      </c>
      <c r="M25">
        <v>4473.01</v>
      </c>
    </row>
    <row r="26" spans="1:13" ht="12.75">
      <c r="A26" t="s">
        <v>26</v>
      </c>
      <c r="F26" t="s">
        <v>26</v>
      </c>
      <c r="K26">
        <v>23</v>
      </c>
      <c r="L26">
        <v>4565.39</v>
      </c>
      <c r="M26">
        <v>4073.99</v>
      </c>
    </row>
    <row r="27" spans="1:13" ht="12.75">
      <c r="A27" t="s">
        <v>0</v>
      </c>
      <c r="B27">
        <v>-0.73581645977401</v>
      </c>
      <c r="C27">
        <v>52</v>
      </c>
      <c r="F27" t="s">
        <v>0</v>
      </c>
      <c r="G27">
        <v>-0.855979134415701</v>
      </c>
      <c r="H27">
        <v>53</v>
      </c>
      <c r="K27">
        <v>24</v>
      </c>
      <c r="L27">
        <v>4065.2</v>
      </c>
      <c r="M27">
        <v>3771.99</v>
      </c>
    </row>
    <row r="28" spans="1:7" ht="12.75">
      <c r="A28" t="s">
        <v>1</v>
      </c>
      <c r="B28">
        <v>91.1440714724697</v>
      </c>
      <c r="F28" t="s">
        <v>1</v>
      </c>
      <c r="G28">
        <v>90.4190415928938</v>
      </c>
    </row>
    <row r="29" spans="1:8" ht="12.75">
      <c r="A29" t="s">
        <v>2</v>
      </c>
      <c r="B29">
        <v>97.26</v>
      </c>
      <c r="C29" t="s">
        <v>9</v>
      </c>
      <c r="F29" t="s">
        <v>2</v>
      </c>
      <c r="G29">
        <v>92.19</v>
      </c>
      <c r="H29" t="s">
        <v>9</v>
      </c>
    </row>
    <row r="30" spans="1:8" ht="12.75">
      <c r="A30" t="s">
        <v>4</v>
      </c>
      <c r="B30">
        <v>-0.9124</v>
      </c>
      <c r="C30" t="s">
        <v>10</v>
      </c>
      <c r="F30" t="s">
        <v>4</v>
      </c>
      <c r="G30">
        <v>-1.4249</v>
      </c>
      <c r="H30" t="s">
        <v>10</v>
      </c>
    </row>
    <row r="31" spans="1:8" ht="12.75">
      <c r="A31" t="s">
        <v>4</v>
      </c>
      <c r="B31">
        <v>-0.94</v>
      </c>
      <c r="C31" t="s">
        <v>6</v>
      </c>
      <c r="F31" t="s">
        <v>4</v>
      </c>
      <c r="G31">
        <v>-1.55</v>
      </c>
      <c r="H31" t="s">
        <v>6</v>
      </c>
    </row>
    <row r="34" spans="1:6" ht="12.75">
      <c r="A34" t="s">
        <v>27</v>
      </c>
      <c r="F34" t="s">
        <v>27</v>
      </c>
    </row>
    <row r="35" spans="1:8" ht="12.75">
      <c r="A35" t="s">
        <v>0</v>
      </c>
      <c r="B35" s="1">
        <v>-0.00831326325569651</v>
      </c>
      <c r="C35">
        <v>66</v>
      </c>
      <c r="F35" t="s">
        <v>0</v>
      </c>
      <c r="G35" s="1">
        <v>-0.0597666503583885</v>
      </c>
      <c r="H35">
        <v>66</v>
      </c>
    </row>
    <row r="36" spans="1:7" ht="12.75">
      <c r="A36" t="s">
        <v>1</v>
      </c>
      <c r="B36">
        <v>91.526646102297</v>
      </c>
      <c r="F36" t="s">
        <v>1</v>
      </c>
      <c r="G36">
        <v>89.1983617337386</v>
      </c>
    </row>
    <row r="37" spans="1:8" ht="12.75">
      <c r="A37" t="s">
        <v>2</v>
      </c>
      <c r="B37">
        <v>97.26</v>
      </c>
      <c r="C37" t="s">
        <v>9</v>
      </c>
      <c r="F37" t="s">
        <v>2</v>
      </c>
      <c r="G37">
        <v>92.19</v>
      </c>
      <c r="H37" t="s">
        <v>9</v>
      </c>
    </row>
    <row r="38" spans="1:8" ht="12.75">
      <c r="A38" t="s">
        <v>4</v>
      </c>
      <c r="B38">
        <v>-0.0184</v>
      </c>
      <c r="C38" t="s">
        <v>10</v>
      </c>
      <c r="F38" t="s">
        <v>4</v>
      </c>
      <c r="G38">
        <v>-0.229</v>
      </c>
      <c r="H38" t="s">
        <v>10</v>
      </c>
    </row>
    <row r="39" spans="1:8" ht="12.75">
      <c r="A39" t="s">
        <v>4</v>
      </c>
      <c r="B39">
        <v>-0.02</v>
      </c>
      <c r="C39" t="s">
        <v>6</v>
      </c>
      <c r="F39" t="s">
        <v>4</v>
      </c>
      <c r="G39">
        <v>-0.25</v>
      </c>
      <c r="H39" t="s">
        <v>6</v>
      </c>
    </row>
    <row r="42" spans="1:6" ht="12.75">
      <c r="A42" t="s">
        <v>28</v>
      </c>
      <c r="F42" t="s">
        <v>28</v>
      </c>
    </row>
    <row r="43" spans="1:8" ht="12.75">
      <c r="A43" t="s">
        <v>0</v>
      </c>
      <c r="B43">
        <v>-0.100403941140835</v>
      </c>
      <c r="C43">
        <v>26</v>
      </c>
      <c r="F43" t="s">
        <v>0</v>
      </c>
      <c r="G43" s="1">
        <v>0.00927704700324409</v>
      </c>
      <c r="H43">
        <v>26</v>
      </c>
    </row>
    <row r="44" spans="1:7" ht="12.75">
      <c r="A44" t="s">
        <v>1</v>
      </c>
      <c r="B44">
        <v>75.0582306312663</v>
      </c>
      <c r="F44" t="s">
        <v>1</v>
      </c>
      <c r="G44">
        <v>67.4706750404621</v>
      </c>
    </row>
    <row r="45" spans="1:8" ht="12.75">
      <c r="A45" t="s">
        <v>2</v>
      </c>
      <c r="B45">
        <v>97.26</v>
      </c>
      <c r="C45" t="s">
        <v>9</v>
      </c>
      <c r="F45" t="s">
        <v>2</v>
      </c>
      <c r="G45">
        <v>92.19</v>
      </c>
      <c r="H45" t="s">
        <v>9</v>
      </c>
    </row>
    <row r="46" spans="1:8" ht="12.75">
      <c r="A46" t="s">
        <v>4</v>
      </c>
      <c r="B46">
        <v>-0.1135</v>
      </c>
      <c r="C46" t="s">
        <v>10</v>
      </c>
      <c r="F46" t="s">
        <v>4</v>
      </c>
      <c r="G46">
        <v>0.0268</v>
      </c>
      <c r="H46" t="s">
        <v>10</v>
      </c>
    </row>
    <row r="47" spans="1:8" ht="12.75">
      <c r="A47" t="s">
        <v>4</v>
      </c>
      <c r="B47">
        <v>-0.12</v>
      </c>
      <c r="C47" t="s">
        <v>6</v>
      </c>
      <c r="F47" t="s">
        <v>4</v>
      </c>
      <c r="G47">
        <v>0.03</v>
      </c>
      <c r="H47" t="s">
        <v>6</v>
      </c>
    </row>
    <row r="50" spans="2:6" ht="12.75">
      <c r="B50" t="s">
        <v>13</v>
      </c>
      <c r="D50" t="s">
        <v>29</v>
      </c>
      <c r="F50" t="s">
        <v>15</v>
      </c>
    </row>
    <row r="51" spans="2:7" ht="12.75">
      <c r="B51" t="s">
        <v>14</v>
      </c>
      <c r="C51" t="s">
        <v>16</v>
      </c>
      <c r="D51" t="s">
        <v>14</v>
      </c>
      <c r="E51" t="s">
        <v>16</v>
      </c>
      <c r="F51" t="s">
        <v>14</v>
      </c>
      <c r="G51" t="s">
        <v>16</v>
      </c>
    </row>
    <row r="52" spans="1:7" ht="12.75">
      <c r="A52" t="s">
        <v>17</v>
      </c>
      <c r="B52">
        <f>G$7</f>
        <v>-1.45</v>
      </c>
      <c r="C52">
        <f>G$15</f>
        <v>-1.4</v>
      </c>
      <c r="D52">
        <f>G$23</f>
        <v>-1.52</v>
      </c>
      <c r="E52">
        <f>G$31</f>
        <v>-1.55</v>
      </c>
      <c r="F52">
        <f>G$39</f>
        <v>-0.25</v>
      </c>
      <c r="G52">
        <f>G$47</f>
        <v>0.03</v>
      </c>
    </row>
    <row r="53" spans="1:7" ht="12.75">
      <c r="A53" t="s">
        <v>18</v>
      </c>
      <c r="B53">
        <f>B$7</f>
        <v>-0.17</v>
      </c>
      <c r="C53">
        <f>B$15</f>
        <v>-0.78</v>
      </c>
      <c r="D53">
        <f>B$23</f>
        <v>-0.95</v>
      </c>
      <c r="E53">
        <f>B$31</f>
        <v>-0.94</v>
      </c>
      <c r="F53">
        <f>B$39</f>
        <v>-0.02</v>
      </c>
      <c r="G53">
        <f>B$47</f>
        <v>-0.12</v>
      </c>
    </row>
    <row r="55" spans="2:6" ht="12.75">
      <c r="B55" t="s">
        <v>13</v>
      </c>
      <c r="D55" t="s">
        <v>29</v>
      </c>
      <c r="F55" t="s">
        <v>15</v>
      </c>
    </row>
    <row r="56" spans="2:7" ht="12.75">
      <c r="B56" t="s">
        <v>14</v>
      </c>
      <c r="C56" t="s">
        <v>16</v>
      </c>
      <c r="D56" t="s">
        <v>14</v>
      </c>
      <c r="E56" t="s">
        <v>16</v>
      </c>
      <c r="F56" t="s">
        <v>14</v>
      </c>
      <c r="G56" t="s">
        <v>16</v>
      </c>
    </row>
    <row r="57" spans="1:7" ht="12.75">
      <c r="A57" t="s">
        <v>17</v>
      </c>
      <c r="B57">
        <f>G$3</f>
        <v>-0.568476694023705</v>
      </c>
      <c r="C57">
        <f>G$11</f>
        <v>-0.779602615940199</v>
      </c>
      <c r="D57">
        <f>G$19</f>
        <v>-0.618596501482662</v>
      </c>
      <c r="E57">
        <f>G$27</f>
        <v>-0.855979134415701</v>
      </c>
      <c r="F57">
        <f>G$35</f>
        <v>-0.0597666503583885</v>
      </c>
      <c r="G57">
        <f>G$43</f>
        <v>0.00927704700324409</v>
      </c>
    </row>
    <row r="58" spans="1:7" ht="12.75">
      <c r="A58" t="s">
        <v>18</v>
      </c>
      <c r="B58">
        <f>B$3</f>
        <v>-0.056263630890436</v>
      </c>
      <c r="C58">
        <f>B$11</f>
        <v>-0.714726066188266</v>
      </c>
      <c r="D58">
        <f>B$19</f>
        <v>-0.605452596601392</v>
      </c>
      <c r="E58">
        <f>B$27</f>
        <v>-0.73581645977401</v>
      </c>
      <c r="F58">
        <f>B$35</f>
        <v>-0.00831326325569651</v>
      </c>
      <c r="G58">
        <f>B$43</f>
        <v>-0.100403941140835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2003-10-08T08:17:19Z</cp:lastPrinted>
  <dcterms:created xsi:type="dcterms:W3CDTF">2003-08-21T13:17:30Z</dcterms:created>
  <dcterms:modified xsi:type="dcterms:W3CDTF">2004-06-01T09:08:03Z</dcterms:modified>
  <cp:category/>
  <cp:version/>
  <cp:contentType/>
  <cp:contentStatus/>
</cp:coreProperties>
</file>